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media/image2.wmf" ContentType="image/x-wmf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00.sumario" sheetId="1" state="visible" r:id="rId3"/>
    <sheet name="01.cronograma" sheetId="2" state="visible" r:id="rId4"/>
    <sheet name="02.acaoDestaque" sheetId="3" state="visible" r:id="rId5"/>
    <sheet name="03.estatistica" sheetId="4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3.xml><?xml version="1.0" encoding="utf-8"?>
<comments xmlns="http://schemas.openxmlformats.org/spreadsheetml/2006/main" xmlns:xdr="http://schemas.openxmlformats.org/drawingml/2006/spreadsheetDrawing">
  <authors>
    <author>DGE</author>
  </authors>
  <commentList>
    <comment ref="C8" authorId="0">
      <text>
        <r>
          <rPr>
            <sz val="10"/>
            <rFont val="Arial"/>
            <family val="2"/>
          </rPr>
          <t xml:space="preserve">Número de alunos</t>
        </r>
      </text>
    </comment>
    <comment ref="D8" authorId="0">
      <text>
        <r>
          <rPr>
            <sz val="10"/>
            <rFont val="Arial"/>
            <family val="2"/>
          </rPr>
          <t xml:space="preserve">Níveis envolvidos: 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PE</t>
        </r>
        <r>
          <rPr>
            <sz val="9"/>
            <color rgb="FF000000"/>
            <rFont val="Tahoma"/>
            <family val="2"/>
            <charset val="1"/>
          </rPr>
          <t xml:space="preserve">; 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1CEB</t>
        </r>
        <r>
          <rPr>
            <sz val="9"/>
            <color rgb="FF000000"/>
            <rFont val="Tahoma"/>
            <family val="2"/>
            <charset val="1"/>
          </rPr>
          <t xml:space="preserve">; 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2CEB</t>
        </r>
        <r>
          <rPr>
            <sz val="9"/>
            <color rgb="FF000000"/>
            <rFont val="Tahoma"/>
            <family val="2"/>
            <charset val="1"/>
          </rPr>
          <t xml:space="preserve">; 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3CEB</t>
        </r>
        <r>
          <rPr>
            <sz val="9"/>
            <color rgb="FF000000"/>
            <rFont val="Tahoma"/>
            <family val="2"/>
            <charset val="1"/>
          </rPr>
          <t xml:space="preserve">; 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ES
</t>
        </r>
      </text>
    </comment>
    <comment ref="E8" authorId="0">
      <text>
        <r>
          <rPr>
            <sz val="10"/>
            <rFont val="Arial"/>
            <family val="2"/>
          </rPr>
          <t xml:space="preserve">Número de docentes
</t>
        </r>
      </text>
    </comment>
    <comment ref="F8" authorId="0">
      <text>
        <r>
          <rPr>
            <sz val="10"/>
            <rFont val="Arial"/>
            <family val="2"/>
          </rPr>
          <t xml:space="preserve">Número de outros intervenientes
</t>
        </r>
      </text>
    </comment>
    <comment ref="G8" authorId="0">
      <text>
        <r>
          <rPr>
            <sz val="10"/>
            <rFont val="Arial"/>
            <family val="2"/>
          </rPr>
          <t xml:space="preserve">Especificar </t>
        </r>
        <r>
          <rPr>
            <i val="true"/>
            <sz val="9"/>
            <color rgb="FF000000"/>
            <rFont val="Tahoma"/>
            <family val="2"/>
            <charset val="1"/>
          </rPr>
          <t xml:space="preserve">outros intervenientes
</t>
        </r>
      </text>
    </comment>
  </commentList>
</comments>
</file>

<file path=xl/sharedStrings.xml><?xml version="1.0" encoding="utf-8"?>
<sst xmlns="http://schemas.openxmlformats.org/spreadsheetml/2006/main" count="395" uniqueCount="176">
  <si>
    <r>
      <rPr>
        <b val="true"/>
        <sz val="10"/>
        <color theme="1"/>
        <rFont val="Calibri"/>
        <family val="2"/>
        <charset val="1"/>
      </rPr>
      <t xml:space="preserve">Ações desenvolvidas </t>
    </r>
    <r>
      <rPr>
        <sz val="10"/>
        <color rgb="FFBF3256"/>
        <rFont val="Calibri"/>
        <family val="2"/>
        <charset val="1"/>
      </rPr>
      <t xml:space="preserve">|</t>
    </r>
    <r>
      <rPr>
        <sz val="10"/>
        <color rgb="FFEB6318"/>
        <rFont val="Calibri"/>
        <family val="2"/>
        <charset val="1"/>
      </rPr>
      <t xml:space="preserve"> </t>
    </r>
    <r>
      <rPr>
        <sz val="10"/>
        <color theme="1"/>
        <rFont val="Calibri"/>
        <family val="2"/>
        <charset val="1"/>
      </rPr>
      <t xml:space="preserve">2024-2025</t>
    </r>
  </si>
  <si>
    <r>
      <rPr>
        <sz val="10"/>
        <color theme="1" tint="0.4999"/>
        <rFont val="Calibri"/>
        <family val="2"/>
        <charset val="1"/>
      </rPr>
      <t xml:space="preserve">Nota </t>
    </r>
    <r>
      <rPr>
        <sz val="10"/>
        <color theme="1"/>
        <rFont val="Calibri"/>
        <family val="2"/>
        <charset val="1"/>
      </rPr>
      <t xml:space="preserve">Deverá utilizar este modelo, não sendo admitidas quaisquer alterações à sua estrutura e formato. Após o preenchimento das folhas </t>
    </r>
    <r>
      <rPr>
        <i val="true"/>
        <sz val="10"/>
        <color theme="1"/>
        <rFont val="Calibri"/>
        <family val="2"/>
        <charset val="1"/>
      </rPr>
      <t xml:space="preserve">01. Cronograma</t>
    </r>
    <r>
      <rPr>
        <sz val="10"/>
        <color theme="1"/>
        <rFont val="Calibri"/>
        <family val="2"/>
        <charset val="1"/>
      </rPr>
      <t xml:space="preserve"> e </t>
    </r>
    <r>
      <rPr>
        <i val="true"/>
        <sz val="10"/>
        <color theme="1"/>
        <rFont val="Calibri"/>
        <family val="2"/>
        <charset val="1"/>
      </rPr>
      <t xml:space="preserve">02. Ação em destaque</t>
    </r>
    <r>
      <rPr>
        <sz val="10"/>
        <color theme="1"/>
        <rFont val="Calibri"/>
        <family val="2"/>
        <charset val="1"/>
      </rPr>
      <t xml:space="preserve">, renomeie o ficheiro, em formato .xlsx/ .xls, antes da sua submissão, com o código da escola, p.ex. 123456.xlsx.</t>
    </r>
  </si>
  <si>
    <t xml:space="preserve">00. Sumário</t>
  </si>
  <si>
    <t xml:space="preserve">01. Cronograma</t>
  </si>
  <si>
    <t xml:space="preserve">Global</t>
  </si>
  <si>
    <r>
      <rPr>
        <sz val="10"/>
        <color theme="1"/>
        <rFont val="Calibri"/>
        <family val="2"/>
        <charset val="1"/>
      </rPr>
      <t xml:space="preserve">Elenque a </t>
    </r>
    <r>
      <rPr>
        <b val="true"/>
        <sz val="10"/>
        <color theme="1"/>
        <rFont val="Calibri"/>
        <family val="2"/>
        <charset val="1"/>
      </rPr>
      <t xml:space="preserve">totalidade</t>
    </r>
    <r>
      <rPr>
        <sz val="10"/>
        <color theme="1"/>
        <rFont val="Calibri"/>
        <family val="2"/>
        <charset val="1"/>
      </rPr>
      <t xml:space="preserve"> das ações desenvolvidas no âmbito do programa </t>
    </r>
    <r>
      <rPr>
        <i val="true"/>
        <sz val="10"/>
        <color theme="1"/>
        <rFont val="Calibri"/>
        <family val="2"/>
        <charset val="1"/>
      </rPr>
      <t xml:space="preserve">aLer mais e melhor</t>
    </r>
    <r>
      <rPr>
        <sz val="10"/>
        <color theme="1"/>
        <rFont val="Calibri"/>
        <family val="2"/>
        <charset val="1"/>
      </rPr>
      <t xml:space="preserve">; devem ser consideradas no âmbito do programa todas as ações com foco na leitura, independentemente de serem ou não da responsabilidade da biblioteca.
</t>
    </r>
    <r>
      <rPr>
        <b val="true"/>
        <sz val="10"/>
        <color theme="1"/>
        <rFont val="Calibri"/>
        <family val="2"/>
        <charset val="1"/>
      </rPr>
      <t xml:space="preserve">Identifique</t>
    </r>
    <r>
      <rPr>
        <sz val="10"/>
        <color theme="1"/>
        <rFont val="Calibri"/>
        <family val="2"/>
        <charset val="1"/>
      </rPr>
      <t xml:space="preserve"> claramente: Agrupamento de Escolas/ Escola não Agrupada; título do projeto; N.º de alunos do AE/ENA e Níveis de ensino no AE/ENA.</t>
    </r>
  </si>
  <si>
    <t xml:space="preserve">Título</t>
  </si>
  <si>
    <t xml:space="preserve">Indique o título</t>
  </si>
  <si>
    <t xml:space="preserve">Breve descrição</t>
  </si>
  <si>
    <r>
      <rPr>
        <sz val="10"/>
        <color theme="1"/>
        <rFont val="Calibri"/>
        <family val="2"/>
        <charset val="1"/>
      </rPr>
      <t xml:space="preserve">Descreva o </t>
    </r>
    <r>
      <rPr>
        <i val="true"/>
        <sz val="10"/>
        <color theme="1"/>
        <rFont val="Calibri"/>
        <family val="2"/>
        <charset val="1"/>
      </rPr>
      <t xml:space="preserve">quê</t>
    </r>
    <r>
      <rPr>
        <sz val="10"/>
        <color theme="1"/>
        <rFont val="Calibri"/>
        <family val="2"/>
        <charset val="1"/>
      </rPr>
      <t xml:space="preserve"> e </t>
    </r>
    <r>
      <rPr>
        <i val="true"/>
        <sz val="10"/>
        <color theme="1"/>
        <rFont val="Calibri"/>
        <family val="2"/>
        <charset val="1"/>
      </rPr>
      <t xml:space="preserve">como</t>
    </r>
    <r>
      <rPr>
        <sz val="10"/>
        <color theme="1"/>
        <rFont val="Calibri"/>
        <family val="2"/>
        <charset val="1"/>
      </rPr>
      <t xml:space="preserve"> aconteceu, não é necessário referir os objetivos (máx. 500 caracteres)</t>
    </r>
  </si>
  <si>
    <t xml:space="preserve">Periodicidade</t>
  </si>
  <si>
    <r>
      <rPr>
        <sz val="10"/>
        <color theme="1"/>
        <rFont val="Calibri"/>
        <family val="2"/>
        <charset val="1"/>
      </rPr>
      <t xml:space="preserve">Considerando cada participante, selecione a opção que melhor se adeque: </t>
    </r>
    <r>
      <rPr>
        <b val="true"/>
        <sz val="10"/>
        <color theme="1"/>
        <rFont val="Calibri"/>
        <family val="2"/>
        <charset val="1"/>
      </rPr>
      <t xml:space="preserve">Anual</t>
    </r>
    <r>
      <rPr>
        <sz val="10"/>
        <color theme="1"/>
        <rFont val="Calibri"/>
        <family val="2"/>
        <charset val="1"/>
      </rPr>
      <t xml:space="preserve"> (1x); </t>
    </r>
    <r>
      <rPr>
        <b val="true"/>
        <sz val="10"/>
        <color theme="1"/>
        <rFont val="Calibri"/>
        <family val="2"/>
        <charset val="1"/>
      </rPr>
      <t xml:space="preserve">Trimestral</t>
    </r>
    <r>
      <rPr>
        <sz val="10"/>
        <color theme="1"/>
        <rFont val="Calibri"/>
        <family val="2"/>
        <charset val="1"/>
      </rPr>
      <t xml:space="preserve"> (3x); </t>
    </r>
    <r>
      <rPr>
        <b val="true"/>
        <sz val="10"/>
        <color theme="1"/>
        <rFont val="Calibri"/>
        <family val="2"/>
        <charset val="1"/>
      </rPr>
      <t xml:space="preserve">Mensal</t>
    </r>
    <r>
      <rPr>
        <sz val="10"/>
        <color theme="1"/>
        <rFont val="Calibri"/>
        <family val="2"/>
        <charset val="1"/>
      </rPr>
      <t xml:space="preserve"> (9x) </t>
    </r>
    <r>
      <rPr>
        <b val="true"/>
        <sz val="10"/>
        <color theme="1"/>
        <rFont val="Calibri"/>
        <family val="2"/>
        <charset val="1"/>
      </rPr>
      <t xml:space="preserve">Quinzenal</t>
    </r>
    <r>
      <rPr>
        <sz val="10"/>
        <color theme="1"/>
        <rFont val="Calibri"/>
        <family val="2"/>
        <charset val="1"/>
      </rPr>
      <t xml:space="preserve"> (18x); </t>
    </r>
    <r>
      <rPr>
        <b val="true"/>
        <sz val="10"/>
        <color theme="1"/>
        <rFont val="Calibri"/>
        <family val="2"/>
        <charset val="1"/>
      </rPr>
      <t xml:space="preserve">Semanal</t>
    </r>
    <r>
      <rPr>
        <sz val="10"/>
        <color theme="1"/>
        <rFont val="Calibri"/>
        <family val="2"/>
        <charset val="1"/>
      </rPr>
      <t xml:space="preserve"> (32x)</t>
    </r>
  </si>
  <si>
    <t xml:space="preserve">Utilização de tecnologias e ambientes digitais</t>
  </si>
  <si>
    <r>
      <rPr>
        <sz val="10"/>
        <color theme="1"/>
        <rFont val="Calibri"/>
        <family val="2"/>
        <charset val="1"/>
      </rPr>
      <t xml:space="preserve">Selecione </t>
    </r>
    <r>
      <rPr>
        <b val="true"/>
        <sz val="10"/>
        <color theme="1"/>
        <rFont val="Calibri"/>
        <family val="2"/>
        <charset val="1"/>
      </rPr>
      <t xml:space="preserve">Sim</t>
    </r>
    <r>
      <rPr>
        <sz val="10"/>
        <color theme="1"/>
        <rFont val="Calibri"/>
        <family val="2"/>
        <charset val="1"/>
      </rPr>
      <t xml:space="preserve">, caso se aplique</t>
    </r>
  </si>
  <si>
    <t xml:space="preserve">Disciplinas envolvidas</t>
  </si>
  <si>
    <t xml:space="preserve">Indique todas as disciplinas envolvidas, caso se aplique; deixar em branco, caso não exista articulação curricular</t>
  </si>
  <si>
    <t xml:space="preserve">Nível / níveis de ensino</t>
  </si>
  <si>
    <r>
      <rPr>
        <sz val="10"/>
        <color theme="1"/>
        <rFont val="Calibri"/>
        <family val="2"/>
        <charset val="1"/>
      </rPr>
      <t xml:space="preserve">Indique os que se apliquem; deverá utilizar-se a nomenclatura: </t>
    </r>
    <r>
      <rPr>
        <b val="true"/>
        <sz val="10"/>
        <color theme="1"/>
        <rFont val="Calibri"/>
        <family val="2"/>
        <charset val="1"/>
      </rPr>
      <t xml:space="preserve">PE</t>
    </r>
    <r>
      <rPr>
        <sz val="10"/>
        <color theme="1"/>
        <rFont val="Calibri"/>
        <family val="2"/>
        <charset val="1"/>
      </rPr>
      <t xml:space="preserve"> / </t>
    </r>
    <r>
      <rPr>
        <b val="true"/>
        <sz val="10"/>
        <color theme="1"/>
        <rFont val="Calibri"/>
        <family val="2"/>
        <charset val="1"/>
      </rPr>
      <t xml:space="preserve">1CEB </t>
    </r>
    <r>
      <rPr>
        <sz val="10"/>
        <color theme="1"/>
        <rFont val="Calibri"/>
        <family val="2"/>
        <charset val="1"/>
      </rPr>
      <t xml:space="preserve">/ </t>
    </r>
    <r>
      <rPr>
        <b val="true"/>
        <sz val="10"/>
        <color theme="1"/>
        <rFont val="Calibri"/>
        <family val="2"/>
        <charset val="1"/>
      </rPr>
      <t xml:space="preserve">2CEB</t>
    </r>
    <r>
      <rPr>
        <sz val="10"/>
        <color theme="1"/>
        <rFont val="Calibri"/>
        <family val="2"/>
        <charset val="1"/>
      </rPr>
      <t xml:space="preserve"> / </t>
    </r>
    <r>
      <rPr>
        <b val="true"/>
        <sz val="10"/>
        <color theme="1"/>
        <rFont val="Calibri"/>
        <family val="2"/>
        <charset val="1"/>
      </rPr>
      <t xml:space="preserve">3CEB</t>
    </r>
    <r>
      <rPr>
        <sz val="10"/>
        <color theme="1"/>
        <rFont val="Calibri"/>
        <family val="2"/>
        <charset val="1"/>
      </rPr>
      <t xml:space="preserve"> / </t>
    </r>
    <r>
      <rPr>
        <b val="true"/>
        <sz val="10"/>
        <color theme="1"/>
        <rFont val="Calibri"/>
        <family val="2"/>
        <charset val="1"/>
      </rPr>
      <t xml:space="preserve">ES</t>
    </r>
  </si>
  <si>
    <t xml:space="preserve">Ano(s) de escolaridade</t>
  </si>
  <si>
    <t xml:space="preserve">Indique todos os que se apliquem</t>
  </si>
  <si>
    <t xml:space="preserve">N.º de turmas</t>
  </si>
  <si>
    <t xml:space="preserve">Use apenas números</t>
  </si>
  <si>
    <t xml:space="preserve">N.º de alunos</t>
  </si>
  <si>
    <t xml:space="preserve">Outros</t>
  </si>
  <si>
    <t xml:space="preserve">Indique todos os intervenientes não alunos</t>
  </si>
  <si>
    <t xml:space="preserve">Observações</t>
  </si>
  <si>
    <t xml:space="preserve">Registe apenas observações consideradas relevantes para a compreensão do projeto</t>
  </si>
  <si>
    <t xml:space="preserve">Inserção de novas  linhas</t>
  </si>
  <si>
    <r>
      <rPr>
        <sz val="10"/>
        <color theme="1"/>
        <rFont val="Calibri"/>
        <family val="2"/>
        <charset val="1"/>
      </rPr>
      <t xml:space="preserve">Posicione o cursor acima da linha sombrada e </t>
    </r>
    <r>
      <rPr>
        <i val="true"/>
        <sz val="10"/>
        <color theme="1"/>
        <rFont val="Calibri"/>
        <family val="2"/>
        <charset val="1"/>
      </rPr>
      <t xml:space="preserve">Insira linha</t>
    </r>
    <r>
      <rPr>
        <sz val="10"/>
        <color theme="1"/>
        <rFont val="Calibri"/>
        <family val="2"/>
        <charset val="1"/>
      </rPr>
      <t xml:space="preserve"> acima</t>
    </r>
  </si>
  <si>
    <t xml:space="preserve">02. Ação em destaque</t>
  </si>
  <si>
    <t xml:space="preserve">Indique o título  </t>
  </si>
  <si>
    <t xml:space="preserve">Intervenientes</t>
  </si>
  <si>
    <t xml:space="preserve">Indique: níveis envolvidos; número de alunos, docentes e de outros intervenientes (especificando-os)</t>
  </si>
  <si>
    <t xml:space="preserve">Principais disciplinas</t>
  </si>
  <si>
    <t xml:space="preserve">Identifique a totalidade das disciplinas envolvidas</t>
  </si>
  <si>
    <t xml:space="preserve">Síntese da ação</t>
  </si>
  <si>
    <t xml:space="preserve">Explicite claramente a atividade, de modo a permitir a compreensão do seu desenvolvimento: objetivos, preparação, desenvolvimento, impactos e recursos. (máx. 1200 caracteres)</t>
  </si>
  <si>
    <t xml:space="preserve">Apresentação</t>
  </si>
  <si>
    <t xml:space="preserve">Registe a hiperligação (URL), de acesso públco, à apresentação/ produto da ação em destaque.</t>
  </si>
  <si>
    <t xml:space="preserve">Materiais</t>
  </si>
  <si>
    <t xml:space="preserve">Registe a hiperligação (URL), de acesso público, aos materiais de suporte à atividade e aos produtos dela resultantes.</t>
  </si>
  <si>
    <t xml:space="preserve">Observações </t>
  </si>
  <si>
    <t xml:space="preserve">03. Estatística</t>
  </si>
  <si>
    <t xml:space="preserve">Síntese estatística </t>
  </si>
  <si>
    <t xml:space="preserve">Disponibilizam-se gráficos automáticos, a integrar em eventuais relatórios internos do programa.</t>
  </si>
  <si>
    <r>
      <rPr>
        <b val="true"/>
        <sz val="10"/>
        <color theme="1"/>
        <rFont val="Calibri"/>
        <family val="2"/>
        <charset val="1"/>
      </rPr>
      <t xml:space="preserve">01. Cronograma das ações desenvolvidas </t>
    </r>
    <r>
      <rPr>
        <sz val="10"/>
        <color rgb="FFBF3256"/>
        <rFont val="Calibri"/>
        <family val="2"/>
        <charset val="1"/>
      </rPr>
      <t xml:space="preserve">|</t>
    </r>
    <r>
      <rPr>
        <sz val="10"/>
        <color rgb="FFEB6318"/>
        <rFont val="Calibri"/>
        <family val="2"/>
        <charset val="1"/>
      </rPr>
      <t xml:space="preserve"> </t>
    </r>
    <r>
      <rPr>
        <sz val="10"/>
        <color theme="1"/>
        <rFont val="Calibri"/>
        <family val="2"/>
        <charset val="1"/>
      </rPr>
      <t xml:space="preserve">2024-2025</t>
    </r>
  </si>
  <si>
    <t xml:space="preserve">Agrupamento/ escola não agrupada</t>
  </si>
  <si>
    <t xml:space="preserve">Agrupamento de Escolas Professor Francisco H. Pereira, Amareleja</t>
  </si>
  <si>
    <t xml:space="preserve">Título do projeto</t>
  </si>
  <si>
    <t xml:space="preserve">Amareleja lê mais e melhor</t>
  </si>
  <si>
    <t xml:space="preserve">Número de alunos do agrupamento/ escola não agrupada</t>
  </si>
  <si>
    <t xml:space="preserve">Níveis de escolaridade do agrupamento/ escola não agrupada</t>
  </si>
  <si>
    <t xml:space="preserve">Pré-escolar, 1º. 2º e 3º Ciclos</t>
  </si>
  <si>
    <t xml:space="preserve">Ações desenvolvidas</t>
  </si>
  <si>
    <t xml:space="preserve">Intervenientes alunos</t>
  </si>
  <si>
    <t xml:space="preserve">Calendarização</t>
  </si>
  <si>
    <t xml:space="preserve">Eixo de intervenção</t>
  </si>
  <si>
    <t xml:space="preserve">Nível/ níveis de ensino</t>
  </si>
  <si>
    <t xml:space="preserve">Outros públicos</t>
  </si>
  <si>
    <t xml:space="preserve">set</t>
  </si>
  <si>
    <t xml:space="preserve">out</t>
  </si>
  <si>
    <t xml:space="preserve">nov</t>
  </si>
  <si>
    <t xml:space="preserve">dez</t>
  </si>
  <si>
    <t xml:space="preserve">jan</t>
  </si>
  <si>
    <t xml:space="preserve">fev</t>
  </si>
  <si>
    <t xml:space="preserve">mar</t>
  </si>
  <si>
    <t xml:space="preserve">abr</t>
  </si>
  <si>
    <t xml:space="preserve">mai</t>
  </si>
  <si>
    <t xml:space="preserve">jun</t>
  </si>
  <si>
    <t xml:space="preserve">Concurso: Leituras na Plnície</t>
  </si>
  <si>
    <t xml:space="preserve">Concurso de leitura expressiva organizado por escolas do Alentejo</t>
  </si>
  <si>
    <t xml:space="preserve">Visibilidade da leitura</t>
  </si>
  <si>
    <t xml:space="preserve">Anual</t>
  </si>
  <si>
    <t xml:space="preserve">Não</t>
  </si>
  <si>
    <t xml:space="preserve">Português</t>
  </si>
  <si>
    <t xml:space="preserve">1CEB/2CEB/3CEB</t>
  </si>
  <si>
    <t xml:space="preserve">1º/2º/3º/4º/5º/6º/7º/8º/9º</t>
  </si>
  <si>
    <t xml:space="preserve">x</t>
  </si>
  <si>
    <t xml:space="preserve">MIBE</t>
  </si>
  <si>
    <t xml:space="preserve">. Leituras para refletir e dialogar, criar e imaginar a partir de albúns sugeridos pela RBE e outras atividades.</t>
  </si>
  <si>
    <t xml:space="preserve">Sim</t>
  </si>
  <si>
    <t xml:space="preserve">Português/hGP/EV/Cidadania/Ciências/Geografia/TIC</t>
  </si>
  <si>
    <t xml:space="preserve">PE/1CEB/2CEB/3CEB</t>
  </si>
  <si>
    <t xml:space="preserve">Comunidade Educativa</t>
  </si>
  <si>
    <t xml:space="preserve">10 Minutos a Ler</t>
  </si>
  <si>
    <t xml:space="preserve">Todos os dias, os alunos lêem 10 minutos no início de cada aula, 1º tempo da manhã3ª75ª, 1º tempo da tarde 2ª/4ª/6ª</t>
  </si>
  <si>
    <t xml:space="preserve">todas</t>
  </si>
  <si>
    <t xml:space="preserve">1º72º/3º/4º/5º/6º/7º/8º/9º</t>
  </si>
  <si>
    <t xml:space="preserve">Leitura em Família - Leitura em Vai e Vem</t>
  </si>
  <si>
    <r>
      <rPr>
        <b val="true"/>
        <sz val="8"/>
        <color rgb="FF222222"/>
        <rFont val="Georgia"/>
        <family val="1"/>
        <charset val="1"/>
      </rPr>
      <t xml:space="preserve"> O Projeto “Leitura em Vai e Vem</t>
    </r>
    <r>
      <rPr>
        <sz val="8"/>
        <color rgb="FF222222"/>
        <rFont val="Georgia"/>
        <family val="1"/>
        <charset val="1"/>
      </rPr>
      <t xml:space="preserve">”, iniciado em 2007 e relançado pelo PNL2027, pretende consolidar e enriquecer práticas de leitura regular na Educação Pré-Escolar, convidando educadores e famílias a ler diariamente 10 minutos com as crianças. </t>
    </r>
  </si>
  <si>
    <t xml:space="preserve">Envolvimento da família</t>
  </si>
  <si>
    <t xml:space="preserve">Quinzenal</t>
  </si>
  <si>
    <t xml:space="preserve">PE</t>
  </si>
  <si>
    <t xml:space="preserve">Família</t>
  </si>
  <si>
    <t xml:space="preserve">Leitura em Família - Já sei Ler</t>
  </si>
  <si>
    <r>
      <rPr>
        <sz val="8"/>
        <color rgb="FF222222"/>
        <rFont val="Georgia"/>
        <family val="1"/>
        <charset val="1"/>
      </rPr>
      <t xml:space="preserve">Requisição de livros, no âmbito do programa. </t>
    </r>
    <r>
      <rPr>
        <b val="true"/>
        <sz val="8"/>
        <color rgb="FF222222"/>
        <rFont val="Georgia"/>
        <family val="1"/>
        <charset val="1"/>
      </rPr>
      <t xml:space="preserve">JÁ SEI LER - LEITURA EM FAMÌLIA</t>
    </r>
    <r>
      <rPr>
        <sz val="8"/>
        <color rgb="FF222222"/>
        <rFont val="Georgia"/>
        <family val="1"/>
        <charset val="1"/>
      </rPr>
      <t xml:space="preserve">, que visa  a prática regular da leitura no 1º Ciclo, com a ajuda dos professores e famílias.</t>
    </r>
  </si>
  <si>
    <t xml:space="preserve">1CEB</t>
  </si>
  <si>
    <t xml:space="preserve">1º/2º anos</t>
  </si>
  <si>
    <t xml:space="preserve">Aprender com a Biblioteca Escolar - Crescer com a Leitura</t>
  </si>
  <si>
    <t xml:space="preserve">Atividades articuladas entre a biblioteca e a sala de aula para  desenvolvimento da literacia da leitura</t>
  </si>
  <si>
    <t xml:space="preserve">Leitura orientada</t>
  </si>
  <si>
    <t xml:space="preserve">Trimestral</t>
  </si>
  <si>
    <t xml:space="preserve">Português/estudo do Meio / Cidadania e Desenvolvimento</t>
  </si>
  <si>
    <t xml:space="preserve">1º/2º/3º/4º</t>
  </si>
  <si>
    <t xml:space="preserve">Prémio Literário ASSESTA/CIMBAL</t>
  </si>
  <si>
    <t xml:space="preserve">Concurso de Escrita: "Uma mensagem climática para o futuro"</t>
  </si>
  <si>
    <t xml:space="preserve">2CEB</t>
  </si>
  <si>
    <t xml:space="preserve">5º//º</t>
  </si>
  <si>
    <t xml:space="preserve">Livros com Pernas</t>
  </si>
  <si>
    <t xml:space="preserve">Caixas com livros que são distribuídas pelas escolas do agrupamento e os livros são lidos pelos alunos e por sua vez, são realizadas atividades alusivas às histórias.</t>
  </si>
  <si>
    <t xml:space="preserve">Leitura recreativa</t>
  </si>
  <si>
    <t xml:space="preserve">PE/1CEB</t>
  </si>
  <si>
    <t xml:space="preserve">PE/1º/2º/3º/4º</t>
  </si>
  <si>
    <t xml:space="preserve">Ler faz-me crescer</t>
  </si>
  <si>
    <t xml:space="preserve">Alunas do 5º ano , de forma voiluntária, contam  histórias aos alunos do pré-escolar</t>
  </si>
  <si>
    <t xml:space="preserve">Socialização da leitura</t>
  </si>
  <si>
    <t xml:space="preserve">A Magia do Conto</t>
  </si>
  <si>
    <t xml:space="preserve">Nas terças feiras,  depois de um intenso dia de trabalho e brincadeiras, as crianças ouvem atentamente uma história na Biblioteca  e realizam atividades de pintura ou jogos relacionados com a história</t>
  </si>
  <si>
    <t xml:space="preserve">Semanal</t>
  </si>
  <si>
    <t xml:space="preserve">Leitura Orientada em sala de aula</t>
  </si>
  <si>
    <t xml:space="preserve">Os docentes de português levam conjuntos de livros que a Biblioteca prepara para serem lidose trabalhados nas aulas.</t>
  </si>
  <si>
    <t xml:space="preserve">Português/apoio ao Estudo de Português</t>
  </si>
  <si>
    <t xml:space="preserve">1º/2º/3º&amp;4º/5º/6º/7º/8º/9º</t>
  </si>
  <si>
    <t xml:space="preserve">Semana da Leitura</t>
  </si>
  <si>
    <t xml:space="preserve">Português/HGP/TIC/Cidadania/EVT/E.T</t>
  </si>
  <si>
    <t xml:space="preserve">PE/1º/2º/3º&amp;4º/5º/6º/7º/8º/9º</t>
  </si>
  <si>
    <t xml:space="preserve">Ler  Fora da  Escola</t>
  </si>
  <si>
    <t xml:space="preserve">Trabalho sistemático no âmbito da propedêutica, do treino e da valorização da leitura, a partir de recursos disponibilizados na Plataforma LER, mediante uma articulação escola/ família ancorada na colaboração entre a biblioteca escolar e os docentes.</t>
  </si>
  <si>
    <t xml:space="preserve">Ler Camões - Leitura coletiva</t>
  </si>
  <si>
    <t xml:space="preserve">Experiência coletiva de leitura e apreciação da obra de Camões, à escala nacional e internacional, fortalecendo o vínculo cultural com a obra do poeta, através de uma ação sincronizada que una os alunos de todas as faixas etárias em torno do legado camoniano.</t>
  </si>
  <si>
    <t xml:space="preserve">Português/EV/HGP</t>
  </si>
  <si>
    <t xml:space="preserve">Quem vem ler, hoje?</t>
  </si>
  <si>
    <t xml:space="preserve">Quinzenalmente, a biblioteca desenvolve a atividade: "Quem vem ler, hoje?", em parceria com a Associação de Pais e Encarregados de Educação. As requisições de livros pelos alunos do 1º  ciclo são animadas pelas histórias que as mães/pais/familiares vêm contar. No nosso "cantinho mágico do conto°, os meninos e meninas escutam com atenção as maravilhosas histórias e realizam atividades alusivas às mesma, que podem ser: desenhos, pinturas,  jogos, kahoots.</t>
  </si>
  <si>
    <t xml:space="preserve">1º/2º/3º&amp;4º</t>
  </si>
  <si>
    <t xml:space="preserve">Feira do Livro</t>
  </si>
  <si>
    <t xml:space="preserve">Organização da feira do livro da biblioteca e agrupamento onde decorreram várias atividades ligadas à leitura</t>
  </si>
  <si>
    <t xml:space="preserve">Comunidade Educativa e Local</t>
  </si>
  <si>
    <t xml:space="preserve">"Queridos, mudei a Biblioteca"</t>
  </si>
  <si>
    <t xml:space="preserve">Criação de uma frigoteca. Esta pequena biblioteca colocada num frigorífico que já não tinha utilização, tem como objetivo, incentivar e promover os hábitos de leitura e o contacto com os livros de uma forma lúdica. Todos podem ler, contar histórias, brincar, trazer livros de casa e levar para casa, promovendo o espírito de partilha e a interação social e cultural com a comunidade educativa.</t>
  </si>
  <si>
    <t xml:space="preserve">EVT</t>
  </si>
  <si>
    <t xml:space="preserve">Pré-escolar, 1º. 2º e 3º Ciclos                          500</t>
  </si>
  <si>
    <t xml:space="preserve">“As Aventuras da Cuscas”</t>
  </si>
  <si>
    <t xml:space="preserve">visita de Paulo Santos, escritor/apicultor, autor de uma coleção de 10 livros “As Aventuras da Cuscas” que conta com a história de uma abelha que visita vários monumentos em Portugal. Estes livros abordam a importância das abelhas na nossa vida e, com “As Aventuras da Cuscas” os alunos/crianças poderão descobrir de uma forma lúdica e pedagógica vários monumentos da história do nosso país. </t>
  </si>
  <si>
    <t xml:space="preserve">Encontro com o escritor</t>
  </si>
  <si>
    <t xml:space="preserve"> a apresentação do livro "Arlindo Caldeira, o Humanista" do professor/escritor  Mário Fialho de Almeida. A apresentação decorreu em duas sessões para alunos e toda a comunidade educativa. Desejamos as maiores felicidades ao  escritor e esperamos que as suas letras e palavras desafiem os nossos alunos a atreverem-se nos caminhos da leitura e escrita.</t>
  </si>
  <si>
    <t xml:space="preserve">Português(HGP</t>
  </si>
  <si>
    <t xml:space="preserve">2º e 3º Ciclos  </t>
  </si>
  <si>
    <t xml:space="preserve">6º/8º</t>
  </si>
  <si>
    <t xml:space="preserve">Peddy paper literário</t>
  </si>
  <si>
    <t xml:space="preserve">Atividades sobre obras lidas e trabalhadas durante o ano letivo, com provas de leituras e outras atividades lúdicas/jogos. </t>
  </si>
  <si>
    <t xml:space="preserve">Português, CN, HGP, TIC</t>
  </si>
  <si>
    <t xml:space="preserve">5º/7º</t>
  </si>
  <si>
    <t xml:space="preserve">Não escrever nesta linha. Adicionar linhas acima, caso necessário.</t>
  </si>
  <si>
    <r>
      <rPr>
        <sz val="10"/>
        <rFont val="Calibri"/>
        <family val="2"/>
        <charset val="1"/>
      </rPr>
      <t xml:space="preserve">Data </t>
    </r>
    <r>
      <rPr>
        <sz val="10"/>
        <color theme="1" tint="0.4999"/>
        <rFont val="Calibri"/>
        <family val="2"/>
        <charset val="1"/>
      </rPr>
      <t xml:space="preserve">[aaaa-mm-dd]</t>
    </r>
  </si>
  <si>
    <t xml:space="preserve">O/A coordenador(a) do programa</t>
  </si>
  <si>
    <t xml:space="preserve">Maria da Purificação Fialho de Almeida</t>
  </si>
  <si>
    <r>
      <rPr>
        <b val="true"/>
        <sz val="10"/>
        <color theme="1"/>
        <rFont val="Calibri"/>
        <family val="2"/>
        <charset val="1"/>
      </rPr>
      <t xml:space="preserve">02. Ação em destaque </t>
    </r>
    <r>
      <rPr>
        <sz val="10"/>
        <color rgb="FFBF3256"/>
        <rFont val="Calibri"/>
        <family val="2"/>
        <charset val="1"/>
      </rPr>
      <t xml:space="preserve">|</t>
    </r>
    <r>
      <rPr>
        <sz val="10"/>
        <color rgb="FFEB6318"/>
        <rFont val="Calibri"/>
        <family val="2"/>
        <charset val="1"/>
      </rPr>
      <t xml:space="preserve"> </t>
    </r>
    <r>
      <rPr>
        <sz val="10"/>
        <color theme="1"/>
        <rFont val="Calibri"/>
        <family val="2"/>
        <charset val="1"/>
      </rPr>
      <t xml:space="preserve">2024-2025</t>
    </r>
  </si>
  <si>
    <t xml:space="preserve">Clube de Leitura - Leitura em Ação no 5ºC</t>
  </si>
  <si>
    <t xml:space="preserve">Docentes /Encarregados de Educação/Técnicos Especializados</t>
  </si>
  <si>
    <t xml:space="preserve">Poetuguês/EV/HGP/TIC/Cidadania e Desenvolvimento</t>
  </si>
  <si>
    <t xml:space="preserve">O clube de leitura, na turma do 5ºC, denominado “Leitura em Ação - 5ºC” realizou as várias atividades, a saber: 1ª atividade, na disciplina de Português  deslocamo-nos à biblioteca onde os alunos  escolheram o nome do Clube, depois de várias sugestões e de votação entre eles. Nesta sessão foi  lido e partilhado o livro "Sophia, a Menina da Terra e do Mar" de Amélia Carvalho e Carlos Nogueira; na 2ª, no âmbito mês das bibliotecas - Bibliotecas Escolares a ligar Comunidades -  o Clube de Leitura apresentou, na biblioteca, para as turmas dos 5º anos, a leitura dramatizada do livro "Meninos de todas as Cores" de Luísa Ducla Soares, em articulação com a biblioteca escolar e as disciplinas de Port. e CID, onde estava a ser trabalhados os Direitos da Criança; na 3ª, realizamos a dramatização de alguns capítulos da obra "A Fada Oriana", em articulação com todas as turmas do 5º ano, a biblioteca e contámos, ainda, com a colaboração de alguns encarregados de educação; na 4ª, “Chá com livros e cheirinho a Natal”, no âmbito da Feira do Livro, o Clube de Leitura e a biblioteca escolar realizaram uma atividade em que as leituras tiveram um sabor especial, acompanhadas de chá e bolos. Para além do 5º ano contamos com a leitura de poemas leitura de excertos e partilha de livros, quer por vários professores da escola, quer por encarregados de educação e alunos dos 7º e 9º anos; na 5ª, “Ler Camões - Leitura Coletiva” iniciámos as nossas leituras Camonianas. Todas as turmas leram poemas  de Luís de Camões, à mesma hora no Agrupamento,  seguidos de trabalhos de expressão plástica sobre os poemas lidos. Tivemos, ainda, a visita de dois pequenos Camões pertencentes ao Clube que leram poemas pelos vários espaços da escola; na 6ª, no âmbito da Semana da Leitura realizamos  um  “lanche literário”, com  leituras partilhadas em família de alunos dos 5º e 9º anos, com os seus pais e/ou outros familiares, contámos ainda com a presença de funcionárias e técnicas do agrupamento, bem como da própria diretora; na 7ª, realizou-se a apresentação e leitura da obra “A Princesa da chuva” de Luísa Ducla Soares, na biblioteca, para as turmas dos 5º anos; na 8ª,  o Clube de Leitura do 5º C realizou um Peddy Paper Literário, no espaço exterior do agrupamento, com várias provas de leitura, de escrita, lúdicas e físicas. Esta atividade foi em articulação as turmas dos 5º e 7º anos.</t>
  </si>
  <si>
    <t xml:space="preserve">https://bibliotecaencantadaamareleja.blogspot.com/   https://www.facebook.com/profile.php?id=100075811306826/</t>
  </si>
  <si>
    <t xml:space="preserve">https://biblioteca-encantada.webnode.pt/</t>
  </si>
  <si>
    <r>
      <rPr>
        <b val="true"/>
        <sz val="10"/>
        <color theme="1"/>
        <rFont val="Calibri"/>
        <family val="2"/>
        <charset val="1"/>
      </rPr>
      <t xml:space="preserve">03. Síntese estatística </t>
    </r>
    <r>
      <rPr>
        <sz val="10"/>
        <color rgb="FFBF3256"/>
        <rFont val="Calibri"/>
        <family val="2"/>
        <charset val="1"/>
      </rPr>
      <t xml:space="preserve">|</t>
    </r>
    <r>
      <rPr>
        <sz val="10"/>
        <color rgb="FFEB6318"/>
        <rFont val="Calibri"/>
        <family val="2"/>
        <charset val="1"/>
      </rPr>
      <t xml:space="preserve"> </t>
    </r>
    <r>
      <rPr>
        <sz val="10"/>
        <color theme="1"/>
        <rFont val="Calibri"/>
        <family val="2"/>
        <charset val="1"/>
      </rPr>
      <t xml:space="preserve">2024-2025</t>
    </r>
  </si>
  <si>
    <t xml:space="preserve">Nº de ações</t>
  </si>
  <si>
    <t xml:space="preserve">Mensal</t>
  </si>
  <si>
    <t xml:space="preserve">Nº de turmas</t>
  </si>
  <si>
    <t xml:space="preserve">Nº de alunos</t>
  </si>
  <si>
    <t xml:space="preserve">N.º médio de atividades por aluno</t>
  </si>
  <si>
    <t xml:space="preserve">3CEB</t>
  </si>
  <si>
    <t xml:space="preserve">ES</t>
  </si>
  <si>
    <t xml:space="preserve">Periodocidade</t>
  </si>
  <si>
    <t xml:space="preserve">Eixos de intervenção</t>
  </si>
  <si>
    <t xml:space="preserve">Participantes</t>
  </si>
  <si>
    <t xml:space="preserve">Não se aplica</t>
  </si>
  <si>
    <t xml:space="preserve">Níveis de ensino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</si>
</sst>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"/>
  </numFmts>
  <fonts count="34">
    <font>
      <sz val="11"/>
      <color theme="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Calibri"/>
      <family val="2"/>
      <charset val="1"/>
    </font>
    <font>
      <b val="true"/>
      <sz val="10"/>
      <color theme="1"/>
      <name val="Calibri"/>
      <family val="2"/>
      <charset val="1"/>
    </font>
    <font>
      <sz val="10"/>
      <color rgb="FFBF3256"/>
      <name val="Calibri"/>
      <family val="2"/>
      <charset val="1"/>
    </font>
    <font>
      <sz val="10"/>
      <color rgb="FFEB6318"/>
      <name val="Calibri"/>
      <family val="2"/>
      <charset val="1"/>
    </font>
    <font>
      <sz val="10"/>
      <color theme="1" tint="0.4999"/>
      <name val="Calibri"/>
      <family val="2"/>
      <charset val="1"/>
    </font>
    <font>
      <i val="true"/>
      <sz val="10"/>
      <color theme="1"/>
      <name val="Calibri"/>
      <family val="2"/>
      <charset val="1"/>
    </font>
    <font>
      <sz val="10"/>
      <color rgb="FFF2F2F2"/>
      <name val="Calibri"/>
      <family val="2"/>
      <charset val="1"/>
    </font>
    <font>
      <sz val="9"/>
      <color rgb="FFF2F2F2"/>
      <name val="Calibri"/>
      <family val="2"/>
      <charset val="1"/>
    </font>
    <font>
      <b val="true"/>
      <sz val="10"/>
      <color rgb="FFBF3256"/>
      <name val="Calibri"/>
      <family val="2"/>
      <charset val="1"/>
    </font>
    <font>
      <sz val="10"/>
      <name val="Calibri"/>
      <family val="2"/>
      <charset val="1"/>
    </font>
    <font>
      <sz val="10"/>
      <color rgb="FF00B0F0"/>
      <name val="Calibri"/>
      <family val="2"/>
      <charset val="1"/>
    </font>
    <font>
      <b val="true"/>
      <sz val="10"/>
      <color rgb="FF7F7F7F"/>
      <name val="Calibri"/>
      <family val="2"/>
      <charset val="1"/>
    </font>
    <font>
      <sz val="10"/>
      <color theme="0"/>
      <name val="Calibri"/>
      <family val="2"/>
      <charset val="1"/>
    </font>
    <font>
      <sz val="8"/>
      <color theme="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3F3F3F"/>
      <name val="Calibri"/>
      <family val="2"/>
      <charset val="1"/>
    </font>
    <font>
      <b val="true"/>
      <sz val="8"/>
      <color rgb="FF222222"/>
      <name val="Georgia"/>
      <family val="1"/>
      <charset val="1"/>
    </font>
    <font>
      <sz val="8"/>
      <color rgb="FF222222"/>
      <name val="Georgia"/>
      <family val="1"/>
      <charset val="1"/>
    </font>
    <font>
      <sz val="11"/>
      <color rgb="FF414141"/>
      <name val="Calibri"/>
      <family val="2"/>
      <charset val="1"/>
    </font>
    <font>
      <b val="true"/>
      <sz val="10"/>
      <color rgb="FF201F20"/>
      <name val="Calibri"/>
      <family val="2"/>
      <charset val="1"/>
    </font>
    <font>
      <sz val="10"/>
      <name val="Arial"/>
      <family val="2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i val="true"/>
      <sz val="9"/>
      <color rgb="FF000000"/>
      <name val="Tahoma"/>
      <family val="2"/>
      <charset val="1"/>
    </font>
    <font>
      <sz val="6"/>
      <color theme="0"/>
      <name val="Calibri"/>
      <family val="2"/>
      <charset val="1"/>
    </font>
    <font>
      <b val="true"/>
      <sz val="11"/>
      <color theme="1"/>
      <name val="Calibri"/>
      <family val="2"/>
      <charset val="1"/>
    </font>
    <font>
      <sz val="11"/>
      <color theme="1" tint="0.4999"/>
      <name val="Calibri"/>
      <family val="2"/>
      <charset val="1"/>
    </font>
    <font>
      <sz val="11"/>
      <color theme="1"/>
      <name val="Calibri"/>
      <family val="2"/>
      <charset val="1"/>
    </font>
    <font>
      <sz val="10"/>
      <color rgb="FFFFFFFF"/>
      <name val="Calibri"/>
      <family val="2"/>
    </font>
    <font>
      <sz val="9"/>
      <color rgb="FF40404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05"/>
        <bgColor rgb="FFFFFFFF"/>
      </patternFill>
    </fill>
    <fill>
      <patternFill patternType="solid">
        <fgColor rgb="FFBF3256"/>
        <bgColor rgb="FF993366"/>
      </patternFill>
    </fill>
    <fill>
      <patternFill patternType="solid">
        <fgColor theme="0" tint="-0.15"/>
        <bgColor rgb="FFF1CBD5"/>
      </patternFill>
    </fill>
    <fill>
      <patternFill patternType="solid">
        <fgColor theme="0"/>
        <bgColor rgb="FFF2F2F2"/>
      </patternFill>
    </fill>
  </fills>
  <borders count="22">
    <border diagonalUp="false" diagonalDown="false">
      <left/>
      <right/>
      <top/>
      <bottom/>
      <diagonal/>
    </border>
    <border diagonalUp="false" diagonalDown="false">
      <left/>
      <right style="hair">
        <color rgb="FFF2F2F2"/>
      </right>
      <top/>
      <bottom style="hair">
        <color rgb="FFBFBFBF"/>
      </bottom>
      <diagonal/>
    </border>
    <border diagonalUp="false" diagonalDown="false">
      <left style="hair">
        <color rgb="FFF2F2F2"/>
      </left>
      <right/>
      <top/>
      <bottom/>
      <diagonal/>
    </border>
    <border diagonalUp="false" diagonalDown="false"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 diagonalUp="false" diagonalDown="false">
      <left style="hair">
        <color rgb="FFF2F2F2"/>
      </left>
      <right/>
      <top style="thin">
        <color theme="0"/>
      </top>
      <bottom style="thin">
        <color theme="0"/>
      </bottom>
      <diagonal/>
    </border>
    <border diagonalUp="false" diagonalDown="false">
      <left/>
      <right style="hair">
        <color rgb="FFF2F2F2"/>
      </right>
      <top style="hair">
        <color rgb="FFBFBFBF"/>
      </top>
      <bottom style="hair">
        <color rgb="FFBFBFBF"/>
      </bottom>
      <diagonal/>
    </border>
    <border diagonalUp="false" diagonalDown="false">
      <left/>
      <right/>
      <top/>
      <bottom style="thin">
        <color theme="0"/>
      </bottom>
      <diagonal/>
    </border>
    <border diagonalUp="false" diagonalDown="false">
      <left/>
      <right/>
      <top/>
      <bottom style="hair">
        <color rgb="FFBFBFBF"/>
      </bottom>
      <diagonal/>
    </border>
    <border diagonalUp="false" diagonalDown="false">
      <left style="hair">
        <color rgb="FFBFBFBF"/>
      </left>
      <right style="hair">
        <color rgb="FFF2F2F2"/>
      </right>
      <top/>
      <bottom style="hair">
        <color rgb="FFBFBFBF"/>
      </bottom>
      <diagonal/>
    </border>
    <border diagonalUp="false" diagonalDown="false">
      <left style="hair">
        <color rgb="FFF2F2F2"/>
      </left>
      <right style="hair">
        <color rgb="FFF2F2F2"/>
      </right>
      <top/>
      <bottom style="hair">
        <color rgb="FFBFBFBF"/>
      </bottom>
      <diagonal/>
    </border>
    <border diagonalUp="false" diagonalDown="false">
      <left style="hair">
        <color rgb="FFF2F2F2"/>
      </left>
      <right/>
      <top/>
      <bottom style="hair">
        <color rgb="FFBFBFBF"/>
      </bottom>
      <diagonal/>
    </border>
    <border diagonalUp="false" diagonalDown="false">
      <left style="hair">
        <color rgb="FFBFBFBF"/>
      </left>
      <right style="hair">
        <color rgb="FFBFBFBF"/>
      </right>
      <top style="hair">
        <color rgb="FFBFBFBF"/>
      </top>
      <bottom style="hair">
        <color rgb="FFBFBFBF"/>
      </bottom>
      <diagonal/>
    </border>
    <border diagonalUp="false" diagonalDown="false">
      <left style="thin">
        <color theme="0" tint="-0.15"/>
      </left>
      <right style="thin">
        <color theme="0"/>
      </right>
      <top style="thin">
        <color theme="0"/>
      </top>
      <bottom style="thin">
        <color theme="0"/>
      </bottom>
      <diagonal/>
    </border>
    <border diagonalUp="false" diagonalDown="false">
      <left/>
      <right style="thin">
        <color theme="0" tint="-0.15"/>
      </right>
      <top/>
      <bottom style="thin">
        <color theme="0"/>
      </bottom>
      <diagonal/>
    </border>
    <border diagonalUp="false" diagonalDown="false">
      <left style="thin">
        <color theme="0" tint="-0.15"/>
      </left>
      <right style="thin">
        <color theme="0"/>
      </right>
      <top/>
      <bottom style="thin">
        <color theme="0"/>
      </bottom>
      <diagonal/>
    </border>
    <border diagonalUp="false" diagonalDown="false">
      <left/>
      <right/>
      <top style="thin">
        <color theme="0"/>
      </top>
      <bottom style="thin">
        <color theme="0"/>
      </bottom>
      <diagonal/>
    </border>
    <border diagonalUp="false" diagonalDown="false">
      <left/>
      <right style="thin">
        <color theme="0"/>
      </right>
      <top style="thin">
        <color theme="0"/>
      </top>
      <bottom style="thin">
        <color theme="0"/>
      </bottom>
      <diagonal/>
    </border>
    <border diagonalUp="false" diagonalDown="false">
      <left/>
      <right style="thin">
        <color theme="0" tint="-0.15"/>
      </right>
      <top style="thin">
        <color theme="0"/>
      </top>
      <bottom style="thin">
        <color theme="0"/>
      </bottom>
      <diagonal/>
    </border>
    <border diagonalUp="false" diagonalDown="false">
      <left/>
      <right/>
      <top style="thin">
        <color theme="0"/>
      </top>
      <bottom/>
      <diagonal/>
    </border>
    <border diagonalUp="false" diagonalDown="false">
      <left/>
      <right style="thin">
        <color theme="0"/>
      </right>
      <top/>
      <bottom/>
      <diagonal/>
    </border>
    <border diagonalUp="false" diagonalDown="false">
      <left/>
      <right style="thin">
        <color rgb="FFBF3256"/>
      </right>
      <top/>
      <bottom/>
      <diagonal/>
    </border>
    <border diagonalUp="false" diagonalDown="false">
      <left style="thin">
        <color rgb="FFBF3256"/>
      </left>
      <right style="thin">
        <color rgb="FFBF3256"/>
      </right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4" fontId="11" fillId="3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4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4" fontId="7" fillId="5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5" borderId="0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justify" vertical="top" textRotation="0" wrapText="false" indent="0" shrinkToFit="false"/>
      <protection locked="true" hidden="false"/>
    </xf>
    <xf numFmtId="164" fontId="13" fillId="0" borderId="6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4" fillId="0" borderId="6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3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1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14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13" fillId="5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4" fillId="5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4" fillId="5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5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5" fillId="5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5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3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7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1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9" fillId="0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9" fillId="0" borderId="1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20" fillId="0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21" fillId="0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22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9" fillId="2" borderId="1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9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9" fillId="2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13" fillId="5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9" fillId="5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5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2" borderId="6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9" fillId="2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5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9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6" fillId="3" borderId="13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6" fillId="3" borderId="1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6" fillId="3" borderId="17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6" fillId="3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3" borderId="19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8" fillId="3" borderId="19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2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BF3256"/>
      <rgbColor rgb="FFF2F2F2"/>
      <rgbColor rgb="FFCCFFFF"/>
      <rgbColor rgb="FF660066"/>
      <rgbColor rgb="FFD35576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E59BAE"/>
      <rgbColor rgb="FFCC99FF"/>
      <rgbColor rgb="FFF1CBD5"/>
      <rgbColor rgb="FF3366FF"/>
      <rgbColor rgb="FF33CCCC"/>
      <rgbColor rgb="FF99CC00"/>
      <rgbColor rgb="FFD4D003"/>
      <rgbColor rgb="FFFF9900"/>
      <rgbColor rgb="FFEB6318"/>
      <rgbColor rgb="FF4F81BD"/>
      <rgbColor rgb="FF969696"/>
      <rgbColor rgb="FF414141"/>
      <rgbColor rgb="FF339966"/>
      <rgbColor rgb="FF201F20"/>
      <rgbColor rgb="FF222222"/>
      <rgbColor rgb="FF993300"/>
      <rgbColor rgb="FF993366"/>
      <rgbColor rgb="FF404040"/>
      <rgbColor rgb="FF3F3F3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<Relationship Id="rId8" Type="http://schemas.openxmlformats.org/officeDocument/2006/relationships/customXml" Target="../customXml/item2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400543724512913"/>
          <c:y val="0.143161771832897"/>
          <c:w val="0.691345718169461"/>
          <c:h val="0.713676456334206"/>
        </c:manualLayout>
      </c:layout>
      <c:doughnutChart>
        <c:varyColors val="1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explosion val="0"/>
          <c:dPt>
            <c:idx val="0"/>
            <c:spPr>
              <a:solidFill>
                <a:srgbClr val="bf3256"/>
              </a:solidFill>
              <a:ln w="0">
                <a:noFill/>
              </a:ln>
            </c:spPr>
          </c:dPt>
          <c:dPt>
            <c:idx val="1"/>
            <c:spPr>
              <a:solidFill>
                <a:srgbClr val="d35576"/>
              </a:solidFill>
              <a:ln w="0">
                <a:noFill/>
              </a:ln>
            </c:spPr>
          </c:dPt>
          <c:dPt>
            <c:idx val="2"/>
            <c:spPr>
              <a:solidFill>
                <a:srgbClr val="e59bae"/>
              </a:solidFill>
              <a:ln w="0">
                <a:noFill/>
              </a:ln>
            </c:spPr>
          </c:dPt>
          <c:dPt>
            <c:idx val="3"/>
            <c:spPr>
              <a:solidFill>
                <a:srgbClr val="f1cbd5"/>
              </a:solidFill>
              <a:ln w="0">
                <a:noFill/>
              </a:ln>
            </c:spPr>
          </c:dPt>
          <c:dPt>
            <c:idx val="4"/>
            <c:spPr>
              <a:solidFill>
                <a:srgbClr val="d4d003"/>
              </a:solidFill>
              <a:ln w="0">
                <a:noFill/>
              </a:ln>
            </c:spPr>
          </c:dPt>
          <c:dLbls>
            <c:dLbl>
              <c:idx val="0"/>
              <c:txPr>
                <a:bodyPr wrap="square"/>
                <a:lstStyle/>
                <a:p>
                  <a:pPr>
                    <a:defRPr b="0" sz="1000" strike="noStrike" u="none">
                      <a:solidFill>
                        <a:srgbClr val="ffffff"/>
                      </a:solidFill>
                      <a:uFillTx/>
                      <a:latin typeface="Calibri"/>
                      <a:ea typeface="Calibri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eparator>
</c:separator>
            </c:dLbl>
            <c:dLbl>
              <c:idx val="1"/>
              <c:txPr>
                <a:bodyPr wrap="square"/>
                <a:lstStyle/>
                <a:p>
                  <a:pPr>
                    <a:defRPr b="0" sz="1000" strike="noStrike" u="none">
                      <a:solidFill>
                        <a:srgbClr val="ffffff"/>
                      </a:solidFill>
                      <a:uFillTx/>
                      <a:latin typeface="Calibri"/>
                      <a:ea typeface="Calibri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eparator>
</c:separator>
            </c:dLbl>
            <c:dLbl>
              <c:idx val="2"/>
              <c:txPr>
                <a:bodyPr wrap="square"/>
                <a:lstStyle/>
                <a:p>
                  <a:pPr>
                    <a:defRPr b="0" sz="1000" strike="noStrike" u="none">
                      <a:solidFill>
                        <a:srgbClr val="ffffff"/>
                      </a:solidFill>
                      <a:uFillTx/>
                      <a:latin typeface="Calibri"/>
                      <a:ea typeface="Calibri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eparator>
</c:separator>
            </c:dLbl>
            <c:dLbl>
              <c:idx val="3"/>
              <c:txPr>
                <a:bodyPr wrap="square"/>
                <a:lstStyle/>
                <a:p>
                  <a:pPr>
                    <a:defRPr b="0" sz="1000" strike="noStrike" u="none">
                      <a:solidFill>
                        <a:srgbClr val="ffffff"/>
                      </a:solidFill>
                      <a:uFillTx/>
                      <a:latin typeface="Calibri"/>
                      <a:ea typeface="Calibri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eparator>
</c:separator>
            </c:dLbl>
            <c:dLbl>
              <c:idx val="4"/>
              <c:txPr>
                <a:bodyPr wrap="square"/>
                <a:lstStyle/>
                <a:p>
                  <a:pPr>
                    <a:defRPr b="0" sz="1000" strike="noStrike" u="none">
                      <a:solidFill>
                        <a:srgbClr val="ffffff"/>
                      </a:solidFill>
                      <a:uFillTx/>
                      <a:latin typeface="Calibri"/>
                      <a:ea typeface="Calibri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eparator>
</c:separator>
            </c:dLbl>
            <c:txPr>
              <a:bodyPr wrap="square"/>
              <a:lstStyle/>
              <a:p>
                <a:pPr>
                  <a:defRPr b="0" sz="1000" strike="noStrike" u="none">
                    <a:solidFill>
                      <a:srgbClr val="ffffff"/>
                    </a:solidFill>
                    <a:uFillTx/>
                    <a:latin typeface="Calibri"/>
                    <a:ea typeface="Calibri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1"/>
            <c:separator>
</c:separator>
            <c:showLeaderLines val="1"/>
            <c:leaderLines>
              <c:spPr>
                <a:ln w="9360">
                  <a:solidFill>
                    <a:srgbClr val="808080"/>
                  </a:solidFill>
                </a:ln>
              </c:spPr>
            </c:leaderLines>
          </c:dLbls>
          <c:cat>
            <c:strRef>
              <c:f>'03.estatistica'!$B$9:$F$9</c:f>
              <c:strCache>
                <c:ptCount val="5"/>
                <c:pt idx="0">
                  <c:v>Visibilidade da leitura</c:v>
                </c:pt>
                <c:pt idx="1">
                  <c:v>Leitura recreativa</c:v>
                </c:pt>
                <c:pt idx="2">
                  <c:v>Leitura orientada</c:v>
                </c:pt>
                <c:pt idx="3">
                  <c:v>Socialização da leitura</c:v>
                </c:pt>
                <c:pt idx="4">
                  <c:v>Envolvimento da família</c:v>
                </c:pt>
              </c:strCache>
            </c:strRef>
          </c:cat>
          <c:val>
            <c:numRef>
              <c:f>'03.estatistica'!$B$10:$F$10</c:f>
              <c:numCache>
                <c:formatCode>General</c:formatCode>
                <c:ptCount val="5"/>
                <c:pt idx="0">
                  <c:v>10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</c:ser>
        <c:firstSliceAng val="0"/>
        <c:holeSize val="50"/>
      </c:doughnutChart>
      <c:spPr>
        <a:noFill/>
        <a:ln w="0">
          <a:noFill/>
        </a:ln>
      </c:spPr>
    </c:plotArea>
    <c:legend>
      <c:legendPos val="r"/>
      <c:layout>
        <c:manualLayout>
          <c:xMode val="edge"/>
          <c:yMode val="edge"/>
          <c:x val="0.778091637027813"/>
          <c:y val="0.0784922717993584"/>
          <c:w val="0.202338886322143"/>
          <c:h val="0.822813436199263"/>
        </c:manualLayout>
      </c:layout>
      <c:overlay val="0"/>
      <c:spPr>
        <a:solidFill>
          <a:srgbClr val="ffffff"/>
        </a:solidFill>
        <a:ln w="0">
          <a:noFill/>
        </a:ln>
      </c:spPr>
      <c:txPr>
        <a:bodyPr/>
        <a:lstStyle/>
        <a:p>
          <a:pPr>
            <a:defRPr b="0" sz="900" strike="noStrike" u="none">
              <a:solidFill>
                <a:srgbClr val="404040"/>
              </a:solidFill>
              <a:uFillTx/>
              <a:latin typeface="Calibri"/>
              <a:ea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bfbfbf"/>
      </a:solidFill>
      <a:round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400543724512913"/>
          <c:y val="0.143161771832897"/>
          <c:w val="0.691345718169461"/>
          <c:h val="0.713676456334206"/>
        </c:manualLayout>
      </c:layout>
      <c:doughnutChart>
        <c:varyColors val="1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explosion val="0"/>
          <c:dPt>
            <c:idx val="0"/>
            <c:spPr>
              <a:solidFill>
                <a:srgbClr val="bf3256"/>
              </a:solidFill>
              <a:ln w="0">
                <a:noFill/>
              </a:ln>
            </c:spPr>
          </c:dPt>
          <c:dPt>
            <c:idx val="1"/>
            <c:spPr>
              <a:solidFill>
                <a:srgbClr val="d35576"/>
              </a:solidFill>
              <a:ln w="0">
                <a:noFill/>
              </a:ln>
            </c:spPr>
          </c:dPt>
          <c:dPt>
            <c:idx val="2"/>
            <c:spPr>
              <a:solidFill>
                <a:srgbClr val="e59bae"/>
              </a:solidFill>
              <a:ln w="0">
                <a:noFill/>
              </a:ln>
            </c:spPr>
          </c:dPt>
          <c:dPt>
            <c:idx val="3"/>
            <c:spPr>
              <a:solidFill>
                <a:srgbClr val="f1cbd5"/>
              </a:solidFill>
              <a:ln w="0">
                <a:noFill/>
              </a:ln>
            </c:spPr>
          </c:dPt>
          <c:dPt>
            <c:idx val="4"/>
            <c:spPr>
              <a:solidFill>
                <a:srgbClr val="d4d003"/>
              </a:solidFill>
              <a:ln w="0">
                <a:noFill/>
              </a:ln>
            </c:spPr>
          </c:dPt>
          <c:dLbls>
            <c:dLbl>
              <c:idx val="0"/>
              <c:txPr>
                <a:bodyPr wrap="square"/>
                <a:lstStyle/>
                <a:p>
                  <a:pPr>
                    <a:defRPr b="0" sz="1000" strike="noStrike" u="none">
                      <a:solidFill>
                        <a:srgbClr val="ffffff"/>
                      </a:solidFill>
                      <a:uFillTx/>
                      <a:latin typeface="Calibri"/>
                      <a:ea typeface="Calibri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eparator>
</c:separator>
            </c:dLbl>
            <c:dLbl>
              <c:idx val="1"/>
              <c:txPr>
                <a:bodyPr wrap="square"/>
                <a:lstStyle/>
                <a:p>
                  <a:pPr>
                    <a:defRPr b="0" sz="1000" strike="noStrike" u="none">
                      <a:solidFill>
                        <a:srgbClr val="ffffff"/>
                      </a:solidFill>
                      <a:uFillTx/>
                      <a:latin typeface="Calibri"/>
                      <a:ea typeface="Calibri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eparator>
</c:separator>
            </c:dLbl>
            <c:dLbl>
              <c:idx val="2"/>
              <c:txPr>
                <a:bodyPr wrap="square"/>
                <a:lstStyle/>
                <a:p>
                  <a:pPr>
                    <a:defRPr b="0" sz="1000" strike="noStrike" u="none">
                      <a:solidFill>
                        <a:srgbClr val="ffffff"/>
                      </a:solidFill>
                      <a:uFillTx/>
                      <a:latin typeface="Calibri"/>
                      <a:ea typeface="Calibri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eparator>
</c:separator>
            </c:dLbl>
            <c:dLbl>
              <c:idx val="3"/>
              <c:txPr>
                <a:bodyPr wrap="square"/>
                <a:lstStyle/>
                <a:p>
                  <a:pPr>
                    <a:defRPr b="0" sz="1000" strike="noStrike" u="none">
                      <a:solidFill>
                        <a:srgbClr val="ffffff"/>
                      </a:solidFill>
                      <a:uFillTx/>
                      <a:latin typeface="Calibri"/>
                      <a:ea typeface="Calibri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eparator>
</c:separator>
            </c:dLbl>
            <c:dLbl>
              <c:idx val="4"/>
              <c:txPr>
                <a:bodyPr wrap="square"/>
                <a:lstStyle/>
                <a:p>
                  <a:pPr>
                    <a:defRPr b="0" sz="1000" strike="noStrike" u="none">
                      <a:solidFill>
                        <a:srgbClr val="ffffff"/>
                      </a:solidFill>
                      <a:uFillTx/>
                      <a:latin typeface="Calibri"/>
                      <a:ea typeface="Calibri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eparator>
</c:separator>
            </c:dLbl>
            <c:txPr>
              <a:bodyPr wrap="square"/>
              <a:lstStyle/>
              <a:p>
                <a:pPr>
                  <a:defRPr b="0" sz="1000" strike="noStrike" u="none">
                    <a:solidFill>
                      <a:srgbClr val="ffffff"/>
                    </a:solidFill>
                    <a:uFillTx/>
                    <a:latin typeface="Calibri"/>
                    <a:ea typeface="Calibri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1"/>
            <c:separator>
</c:separator>
            <c:showLeaderLines val="1"/>
            <c:leaderLines>
              <c:spPr>
                <a:ln w="9360">
                  <a:solidFill>
                    <a:srgbClr val="808080"/>
                  </a:solidFill>
                </a:ln>
              </c:spPr>
            </c:leaderLines>
          </c:dLbls>
          <c:cat>
            <c:strRef>
              <c:f>'03.estatistica'!$K$7:$O$7</c:f>
              <c:strCache>
                <c:ptCount val="5"/>
                <c:pt idx="0">
                  <c:v>PE</c:v>
                </c:pt>
                <c:pt idx="1">
                  <c:v>1CEB</c:v>
                </c:pt>
                <c:pt idx="2">
                  <c:v>2CEB</c:v>
                </c:pt>
                <c:pt idx="3">
                  <c:v>3CEB</c:v>
                </c:pt>
                <c:pt idx="4">
                  <c:v>ES</c:v>
                </c:pt>
              </c:strCache>
            </c:strRef>
          </c:cat>
          <c:val>
            <c:numRef>
              <c:f>'03.estatistica'!$K$8:$O$8</c:f>
              <c:numCache>
                <c:formatCode>General</c:formatCode>
                <c:ptCount val="5"/>
                <c:pt idx="0">
                  <c:v>8</c:v>
                </c:pt>
                <c:pt idx="1">
                  <c:v>12</c:v>
                </c:pt>
                <c:pt idx="2">
                  <c:v>10</c:v>
                </c:pt>
                <c:pt idx="3">
                  <c:v>9</c:v>
                </c:pt>
                <c:pt idx="4">
                  <c:v>1</c:v>
                </c:pt>
              </c:numCache>
            </c:numRef>
          </c:val>
        </c:ser>
        <c:firstSliceAng val="0"/>
        <c:holeSize val="50"/>
      </c:doughnutChart>
      <c:spPr>
        <a:noFill/>
        <a:ln w="0">
          <a:noFill/>
        </a:ln>
      </c:spPr>
    </c:plotArea>
    <c:legend>
      <c:legendPos val="r"/>
      <c:layout>
        <c:manualLayout>
          <c:xMode val="edge"/>
          <c:yMode val="edge"/>
          <c:x val="0.778091637027813"/>
          <c:y val="0.0784922717993584"/>
          <c:w val="0.202338886322143"/>
          <c:h val="0.822813436199263"/>
        </c:manualLayout>
      </c:layout>
      <c:overlay val="0"/>
      <c:spPr>
        <a:solidFill>
          <a:srgbClr val="ffffff"/>
        </a:solidFill>
        <a:ln w="0">
          <a:noFill/>
        </a:ln>
      </c:spPr>
      <c:txPr>
        <a:bodyPr/>
        <a:lstStyle/>
        <a:p>
          <a:pPr>
            <a:defRPr b="0" sz="900" strike="noStrike" u="none">
              <a:solidFill>
                <a:srgbClr val="404040"/>
              </a:solidFill>
              <a:uFillTx/>
              <a:latin typeface="Calibri"/>
              <a:ea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bfbfbf"/>
      </a:solidFill>
      <a:round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40058002537611"/>
          <c:y val="0.143161771832897"/>
          <c:w val="0.69131774515135"/>
          <c:h val="0.713676456334206"/>
        </c:manualLayout>
      </c:layout>
      <c:doughnutChart>
        <c:varyColors val="1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explosion val="0"/>
          <c:dPt>
            <c:idx val="0"/>
            <c:spPr>
              <a:solidFill>
                <a:srgbClr val="bf3256"/>
              </a:solidFill>
              <a:ln w="0">
                <a:noFill/>
              </a:ln>
            </c:spPr>
          </c:dPt>
          <c:dPt>
            <c:idx val="1"/>
            <c:spPr>
              <a:solidFill>
                <a:srgbClr val="d35576"/>
              </a:solidFill>
              <a:ln w="0">
                <a:noFill/>
              </a:ln>
            </c:spPr>
          </c:dPt>
          <c:dLbls>
            <c:dLbl>
              <c:idx val="0"/>
              <c:txPr>
                <a:bodyPr wrap="square"/>
                <a:lstStyle/>
                <a:p>
                  <a:pPr>
                    <a:defRPr b="0" sz="1000" strike="noStrike" u="none">
                      <a:solidFill>
                        <a:srgbClr val="ffffff"/>
                      </a:solidFill>
                      <a:uFillTx/>
                      <a:latin typeface="Calibri"/>
                      <a:ea typeface="Calibri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eparator>
</c:separator>
            </c:dLbl>
            <c:dLbl>
              <c:idx val="1"/>
              <c:txPr>
                <a:bodyPr wrap="square"/>
                <a:lstStyle/>
                <a:p>
                  <a:pPr>
                    <a:defRPr b="0" sz="1000" strike="noStrike" u="none">
                      <a:solidFill>
                        <a:srgbClr val="ffffff"/>
                      </a:solidFill>
                      <a:uFillTx/>
                      <a:latin typeface="Calibri"/>
                      <a:ea typeface="Calibri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eparator>
</c:separator>
            </c:dLbl>
            <c:txPr>
              <a:bodyPr wrap="square"/>
              <a:lstStyle/>
              <a:p>
                <a:pPr>
                  <a:defRPr b="0" sz="1000" strike="noStrike" u="none">
                    <a:solidFill>
                      <a:srgbClr val="ffffff"/>
                    </a:solidFill>
                    <a:uFillTx/>
                    <a:latin typeface="Calibri"/>
                    <a:ea typeface="Calibri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1"/>
            <c:separator>
</c:separator>
            <c:showLeaderLines val="1"/>
            <c:leaderLines>
              <c:spPr>
                <a:ln w="9360">
                  <a:solidFill>
                    <a:srgbClr val="808080"/>
                  </a:solidFill>
                </a:ln>
              </c:spPr>
            </c:leaderLines>
          </c:dLbls>
          <c:cat>
            <c:strRef>
              <c:f>'03.estatistica'!$G$9:$H$9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'03.estatistica'!$G$10:$H$10</c:f>
              <c:numCache>
                <c:formatCode>General</c:formatCode>
                <c:ptCount val="2"/>
                <c:pt idx="0">
                  <c:v>8</c:v>
                </c:pt>
                <c:pt idx="1">
                  <c:v>11</c:v>
                </c:pt>
              </c:numCache>
            </c:numRef>
          </c:val>
        </c:ser>
        <c:firstSliceAng val="0"/>
        <c:holeSize val="50"/>
      </c:doughnutChart>
      <c:spPr>
        <a:noFill/>
        <a:ln w="0">
          <a:noFill/>
        </a:ln>
      </c:spPr>
    </c:plotArea>
    <c:legend>
      <c:legendPos val="r"/>
      <c:layout>
        <c:manualLayout>
          <c:xMode val="edge"/>
          <c:yMode val="edge"/>
          <c:x val="0.778091637027813"/>
          <c:y val="0.0784922717993584"/>
          <c:w val="0.202338886322143"/>
          <c:h val="0.822813436199263"/>
        </c:manualLayout>
      </c:layout>
      <c:overlay val="0"/>
      <c:spPr>
        <a:solidFill>
          <a:srgbClr val="ffffff"/>
        </a:solidFill>
        <a:ln w="0">
          <a:noFill/>
        </a:ln>
      </c:spPr>
      <c:txPr>
        <a:bodyPr/>
        <a:lstStyle/>
        <a:p>
          <a:pPr>
            <a:defRPr b="0" sz="900" strike="noStrike" u="none">
              <a:solidFill>
                <a:srgbClr val="404040"/>
              </a:solidFill>
              <a:uFillTx/>
              <a:latin typeface="Calibri"/>
              <a:ea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bfbfbf"/>
      </a:solidFill>
      <a:round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40058002537611"/>
          <c:y val="0.143161771832897"/>
          <c:w val="0.69131774515135"/>
          <c:h val="0.713676456334206"/>
        </c:manualLayout>
      </c:layout>
      <c:doughnutChart>
        <c:varyColors val="1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explosion val="0"/>
          <c:dPt>
            <c:idx val="0"/>
            <c:spPr>
              <a:solidFill>
                <a:srgbClr val="bf3256"/>
              </a:solidFill>
              <a:ln w="0">
                <a:noFill/>
              </a:ln>
            </c:spPr>
          </c:dPt>
          <c:dPt>
            <c:idx val="1"/>
            <c:spPr>
              <a:solidFill>
                <a:srgbClr val="d35576"/>
              </a:solidFill>
              <a:ln w="0">
                <a:noFill/>
              </a:ln>
            </c:spPr>
          </c:dPt>
          <c:dPt>
            <c:idx val="2"/>
            <c:spPr>
              <a:solidFill>
                <a:srgbClr val="e59bae"/>
              </a:solidFill>
              <a:ln w="0">
                <a:noFill/>
              </a:ln>
            </c:spPr>
          </c:dPt>
          <c:dPt>
            <c:idx val="3"/>
            <c:spPr>
              <a:solidFill>
                <a:srgbClr val="f1cbd5"/>
              </a:solidFill>
              <a:ln w="0">
                <a:noFill/>
              </a:ln>
            </c:spPr>
          </c:dPt>
          <c:dPt>
            <c:idx val="4"/>
            <c:spPr>
              <a:solidFill>
                <a:srgbClr val="d4d003"/>
              </a:solidFill>
              <a:ln w="0">
                <a:noFill/>
              </a:ln>
            </c:spPr>
          </c:dPt>
          <c:dLbls>
            <c:dLbl>
              <c:idx val="0"/>
              <c:txPr>
                <a:bodyPr wrap="square"/>
                <a:lstStyle/>
                <a:p>
                  <a:pPr>
                    <a:defRPr b="0" sz="1000" strike="noStrike" u="none">
                      <a:solidFill>
                        <a:srgbClr val="ffffff"/>
                      </a:solidFill>
                      <a:uFillTx/>
                      <a:latin typeface="Calibri"/>
                      <a:ea typeface="Calibri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eparator>
</c:separator>
            </c:dLbl>
            <c:dLbl>
              <c:idx val="1"/>
              <c:txPr>
                <a:bodyPr wrap="square"/>
                <a:lstStyle/>
                <a:p>
                  <a:pPr>
                    <a:defRPr b="0" sz="1000" strike="noStrike" u="none">
                      <a:solidFill>
                        <a:srgbClr val="ffffff"/>
                      </a:solidFill>
                      <a:uFillTx/>
                      <a:latin typeface="Calibri"/>
                      <a:ea typeface="Calibri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eparator>
</c:separator>
            </c:dLbl>
            <c:dLbl>
              <c:idx val="2"/>
              <c:txPr>
                <a:bodyPr wrap="square"/>
                <a:lstStyle/>
                <a:p>
                  <a:pPr>
                    <a:defRPr b="0" sz="1000" strike="noStrike" u="none">
                      <a:solidFill>
                        <a:srgbClr val="ffffff"/>
                      </a:solidFill>
                      <a:uFillTx/>
                      <a:latin typeface="Calibri"/>
                      <a:ea typeface="Calibri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eparator>
</c:separator>
            </c:dLbl>
            <c:dLbl>
              <c:idx val="3"/>
              <c:txPr>
                <a:bodyPr wrap="square"/>
                <a:lstStyle/>
                <a:p>
                  <a:pPr>
                    <a:defRPr b="0" sz="1000" strike="noStrike" u="none">
                      <a:solidFill>
                        <a:srgbClr val="ffffff"/>
                      </a:solidFill>
                      <a:uFillTx/>
                      <a:latin typeface="Calibri"/>
                      <a:ea typeface="Calibri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eparator>
</c:separator>
            </c:dLbl>
            <c:dLbl>
              <c:idx val="4"/>
              <c:txPr>
                <a:bodyPr wrap="square"/>
                <a:lstStyle/>
                <a:p>
                  <a:pPr>
                    <a:defRPr b="0" sz="1000" strike="noStrike" u="none">
                      <a:solidFill>
                        <a:srgbClr val="ffffff"/>
                      </a:solidFill>
                      <a:uFillTx/>
                      <a:latin typeface="Calibri"/>
                      <a:ea typeface="Calibri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eparator>
</c:separator>
            </c:dLbl>
            <c:txPr>
              <a:bodyPr wrap="square"/>
              <a:lstStyle/>
              <a:p>
                <a:pPr>
                  <a:defRPr b="0" sz="1000" strike="noStrike" u="none">
                    <a:solidFill>
                      <a:srgbClr val="ffffff"/>
                    </a:solidFill>
                    <a:uFillTx/>
                    <a:latin typeface="Calibri"/>
                    <a:ea typeface="Calibri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1"/>
            <c:separator>
</c:separator>
            <c:showLeaderLines val="1"/>
            <c:leaderLines>
              <c:spPr>
                <a:ln w="9360">
                  <a:solidFill>
                    <a:srgbClr val="808080"/>
                  </a:solidFill>
                </a:ln>
              </c:spPr>
            </c:leaderLines>
          </c:dLbls>
          <c:cat>
            <c:strRef>
              <c:f>'03.estatistica'!$C$7:$G$7</c:f>
              <c:strCache>
                <c:ptCount val="5"/>
                <c:pt idx="0">
                  <c:v>Anual</c:v>
                </c:pt>
                <c:pt idx="1">
                  <c:v>Trimestral</c:v>
                </c:pt>
                <c:pt idx="2">
                  <c:v>Mensal</c:v>
                </c:pt>
                <c:pt idx="3">
                  <c:v>Quinzenal</c:v>
                </c:pt>
                <c:pt idx="4">
                  <c:v>Semanal</c:v>
                </c:pt>
              </c:strCache>
            </c:strRef>
          </c:cat>
          <c:val>
            <c:numRef>
              <c:f>'03.estatistica'!$C$8:$G$8</c:f>
              <c:numCache>
                <c:formatCode>General</c:formatCode>
                <c:ptCount val="5"/>
                <c:pt idx="0">
                  <c:v>11</c:v>
                </c:pt>
                <c:pt idx="1">
                  <c:v>2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</c:numCache>
            </c:numRef>
          </c:val>
        </c:ser>
        <c:firstSliceAng val="0"/>
        <c:holeSize val="50"/>
      </c:doughnutChart>
      <c:spPr>
        <a:noFill/>
        <a:ln w="0">
          <a:noFill/>
        </a:ln>
      </c:spPr>
    </c:plotArea>
    <c:legend>
      <c:legendPos val="r"/>
      <c:layout>
        <c:manualLayout>
          <c:xMode val="edge"/>
          <c:yMode val="edge"/>
          <c:x val="0.778091637027813"/>
          <c:y val="0.0784922717993584"/>
          <c:w val="0.202338886322143"/>
          <c:h val="0.822813436199263"/>
        </c:manualLayout>
      </c:layout>
      <c:overlay val="0"/>
      <c:spPr>
        <a:solidFill>
          <a:srgbClr val="ffffff"/>
        </a:solidFill>
        <a:ln w="0">
          <a:noFill/>
        </a:ln>
      </c:spPr>
      <c:txPr>
        <a:bodyPr/>
        <a:lstStyle/>
        <a:p>
          <a:pPr>
            <a:defRPr b="0" sz="900" strike="noStrike" u="none">
              <a:solidFill>
                <a:srgbClr val="404040"/>
              </a:solidFill>
              <a:uFillTx/>
              <a:latin typeface="Calibri"/>
              <a:ea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bfbfbf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wmf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Relationship Id="rId3" Type="http://schemas.openxmlformats.org/officeDocument/2006/relationships/chart" Target="../charts/chart2.xml"/><Relationship Id="rId4" Type="http://schemas.openxmlformats.org/officeDocument/2006/relationships/chart" Target="../charts/chart3.xml"/><Relationship Id="rId5" Type="http://schemas.openxmlformats.org/officeDocument/2006/relationships/chart" Target="../charts/chart4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480240</xdr:colOff>
      <xdr:row>0</xdr:row>
      <xdr:rowOff>83880</xdr:rowOff>
    </xdr:from>
    <xdr:to>
      <xdr:col>2</xdr:col>
      <xdr:colOff>6840</xdr:colOff>
      <xdr:row>4</xdr:row>
      <xdr:rowOff>213840</xdr:rowOff>
    </xdr:to>
    <xdr:pic>
      <xdr:nvPicPr>
        <xdr:cNvPr id="0" name="Imagem 2" descr=""/>
        <xdr:cNvPicPr/>
      </xdr:nvPicPr>
      <xdr:blipFill>
        <a:blip r:embed="rId1"/>
        <a:stretch/>
      </xdr:blipFill>
      <xdr:spPr>
        <a:xfrm>
          <a:off x="480240" y="83880"/>
          <a:ext cx="1036800" cy="112068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890280</xdr:colOff>
      <xdr:row>0</xdr:row>
      <xdr:rowOff>137160</xdr:rowOff>
    </xdr:from>
    <xdr:to>
      <xdr:col>0</xdr:col>
      <xdr:colOff>1667880</xdr:colOff>
      <xdr:row>5</xdr:row>
      <xdr:rowOff>139680</xdr:rowOff>
    </xdr:to>
    <xdr:pic>
      <xdr:nvPicPr>
        <xdr:cNvPr id="1" name="Imagem 2" descr=""/>
        <xdr:cNvPicPr/>
      </xdr:nvPicPr>
      <xdr:blipFill>
        <a:blip r:embed="rId1"/>
        <a:stretch/>
      </xdr:blipFill>
      <xdr:spPr>
        <a:xfrm>
          <a:off x="890280" y="137160"/>
          <a:ext cx="777600" cy="812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1</xdr:col>
      <xdr:colOff>0</xdr:colOff>
      <xdr:row>20</xdr:row>
      <xdr:rowOff>0</xdr:rowOff>
    </xdr:from>
    <xdr:to>
      <xdr:col>4</xdr:col>
      <xdr:colOff>28080</xdr:colOff>
      <xdr:row>20</xdr:row>
      <xdr:rowOff>434520</xdr:rowOff>
    </xdr:to>
    <xdr:pic>
      <xdr:nvPicPr>
        <xdr:cNvPr id="2" name="Imagem 3" descr=""/>
        <xdr:cNvPicPr/>
      </xdr:nvPicPr>
      <xdr:blipFill>
        <a:blip r:embed="rId2"/>
        <a:stretch/>
      </xdr:blipFill>
      <xdr:spPr>
        <a:xfrm>
          <a:off x="1843920" y="5543640"/>
          <a:ext cx="5023080" cy="43452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160200</xdr:colOff>
      <xdr:row>0</xdr:row>
      <xdr:rowOff>106560</xdr:rowOff>
    </xdr:from>
    <xdr:to>
      <xdr:col>2</xdr:col>
      <xdr:colOff>2880</xdr:colOff>
      <xdr:row>4</xdr:row>
      <xdr:rowOff>236520</xdr:rowOff>
    </xdr:to>
    <xdr:pic>
      <xdr:nvPicPr>
        <xdr:cNvPr id="3" name="Imagem 1" descr=""/>
        <xdr:cNvPicPr/>
      </xdr:nvPicPr>
      <xdr:blipFill>
        <a:blip r:embed="rId1"/>
        <a:stretch/>
      </xdr:blipFill>
      <xdr:spPr>
        <a:xfrm>
          <a:off x="1267560" y="106560"/>
          <a:ext cx="1041120" cy="112068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12</xdr:row>
      <xdr:rowOff>0</xdr:rowOff>
    </xdr:from>
    <xdr:to>
      <xdr:col>6</xdr:col>
      <xdr:colOff>196920</xdr:colOff>
      <xdr:row>26</xdr:row>
      <xdr:rowOff>246600</xdr:rowOff>
    </xdr:to>
    <xdr:graphicFrame>
      <xdr:nvGraphicFramePr>
        <xdr:cNvPr id="4" name="Gráfico 3"/>
        <xdr:cNvGraphicFramePr/>
      </xdr:nvGraphicFramePr>
      <xdr:xfrm>
        <a:off x="754920" y="3143160"/>
        <a:ext cx="3972240" cy="37137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502920</xdr:colOff>
      <xdr:row>0</xdr:row>
      <xdr:rowOff>83880</xdr:rowOff>
    </xdr:from>
    <xdr:to>
      <xdr:col>2</xdr:col>
      <xdr:colOff>29520</xdr:colOff>
      <xdr:row>4</xdr:row>
      <xdr:rowOff>213840</xdr:rowOff>
    </xdr:to>
    <xdr:pic>
      <xdr:nvPicPr>
        <xdr:cNvPr id="5" name="Imagem 1" descr=""/>
        <xdr:cNvPicPr/>
      </xdr:nvPicPr>
      <xdr:blipFill>
        <a:blip r:embed="rId2"/>
        <a:stretch/>
      </xdr:blipFill>
      <xdr:spPr>
        <a:xfrm>
          <a:off x="502920" y="83880"/>
          <a:ext cx="1036800" cy="112068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6</xdr:col>
      <xdr:colOff>196920</xdr:colOff>
      <xdr:row>44</xdr:row>
      <xdr:rowOff>246600</xdr:rowOff>
    </xdr:to>
    <xdr:graphicFrame>
      <xdr:nvGraphicFramePr>
        <xdr:cNvPr id="6" name="Gráfico 8"/>
        <xdr:cNvGraphicFramePr/>
      </xdr:nvGraphicFramePr>
      <xdr:xfrm>
        <a:off x="754920" y="7601040"/>
        <a:ext cx="3972240" cy="37137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7</xdr:col>
      <xdr:colOff>0</xdr:colOff>
      <xdr:row>30</xdr:row>
      <xdr:rowOff>0</xdr:rowOff>
    </xdr:from>
    <xdr:to>
      <xdr:col>12</xdr:col>
      <xdr:colOff>196920</xdr:colOff>
      <xdr:row>44</xdr:row>
      <xdr:rowOff>246600</xdr:rowOff>
    </xdr:to>
    <xdr:graphicFrame>
      <xdr:nvGraphicFramePr>
        <xdr:cNvPr id="7" name="Gráfico 9"/>
        <xdr:cNvGraphicFramePr/>
      </xdr:nvGraphicFramePr>
      <xdr:xfrm>
        <a:off x="5285160" y="7601040"/>
        <a:ext cx="3971880" cy="37137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7</xdr:col>
      <xdr:colOff>0</xdr:colOff>
      <xdr:row>12</xdr:row>
      <xdr:rowOff>0</xdr:rowOff>
    </xdr:from>
    <xdr:to>
      <xdr:col>12</xdr:col>
      <xdr:colOff>196920</xdr:colOff>
      <xdr:row>26</xdr:row>
      <xdr:rowOff>246600</xdr:rowOff>
    </xdr:to>
    <xdr:graphicFrame>
      <xdr:nvGraphicFramePr>
        <xdr:cNvPr id="8" name="Gráfico 11"/>
        <xdr:cNvGraphicFramePr/>
      </xdr:nvGraphicFramePr>
      <xdr:xfrm>
        <a:off x="5285160" y="3143160"/>
        <a:ext cx="3971880" cy="37137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 pitchFamily="0" charset="1"/>
        <a:ea typeface="Calibri" pitchFamily="0" charset="1"/>
        <a:cs typeface="Calibri" pitchFamily="0" charset="1"/>
      </a:majorFont>
      <a:minorFont>
        <a:latin typeface="Calibri" pitchFamily="0" charset="1"/>
        <a:ea typeface="Calibri" pitchFamily="0" charset="1"/>
        <a:cs typeface="Calibri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5:K36"/>
  <sheetViews>
    <sheetView showFormulas="false" showGridLines="fals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I11" activeCellId="0" sqref="I11"/>
    </sheetView>
  </sheetViews>
  <sheetFormatPr defaultColWidth="10.71484375" defaultRowHeight="19.5" customHeight="true" zeroHeight="false" outlineLevelRow="0" outlineLevelCol="0"/>
  <cols>
    <col collapsed="false" customWidth="false" hidden="false" outlineLevel="0" max="3" min="1" style="1" width="10.71"/>
    <col collapsed="false" customWidth="false" hidden="false" outlineLevel="0" max="10" min="4" style="2" width="10.71"/>
    <col collapsed="false" customWidth="true" hidden="false" outlineLevel="0" max="11" min="11" style="2" width="13.71"/>
    <col collapsed="false" customWidth="false" hidden="false" outlineLevel="0" max="16384" min="12" style="1" width="10.71"/>
  </cols>
  <sheetData>
    <row r="5" customFormat="false" ht="19.5" hidden="false" customHeight="true" outlineLevel="0" collapsed="false">
      <c r="B5" s="3"/>
      <c r="C5" s="3" t="s">
        <v>0</v>
      </c>
    </row>
    <row r="6" customFormat="false" ht="19.5" hidden="false" customHeight="true" outlineLevel="0" collapsed="false">
      <c r="B6" s="4"/>
      <c r="C6" s="4"/>
    </row>
    <row r="7" customFormat="false" ht="19.5" hidden="false" customHeight="true" outlineLevel="0" collapsed="false">
      <c r="B7" s="5" t="s">
        <v>1</v>
      </c>
      <c r="C7" s="5"/>
      <c r="D7" s="5"/>
      <c r="E7" s="5"/>
      <c r="F7" s="5"/>
      <c r="G7" s="5"/>
      <c r="H7" s="5"/>
      <c r="I7" s="5"/>
      <c r="J7" s="5"/>
      <c r="K7" s="5"/>
    </row>
    <row r="8" customFormat="false" ht="19.5" hidden="false" customHeight="true" outlineLevel="0" collapsed="false">
      <c r="B8" s="5"/>
      <c r="C8" s="5"/>
      <c r="D8" s="5"/>
      <c r="E8" s="5"/>
      <c r="F8" s="5"/>
      <c r="G8" s="5"/>
      <c r="H8" s="5"/>
      <c r="I8" s="5"/>
      <c r="J8" s="5"/>
      <c r="K8" s="5"/>
    </row>
    <row r="10" customFormat="false" ht="19.5" hidden="false" customHeight="true" outlineLevel="0" collapsed="false">
      <c r="B10" s="6" t="s">
        <v>2</v>
      </c>
      <c r="C10" s="6"/>
    </row>
    <row r="11" customFormat="false" ht="19.5" hidden="false" customHeight="true" outlineLevel="0" collapsed="false">
      <c r="B11" s="7" t="s">
        <v>3</v>
      </c>
      <c r="C11" s="7"/>
    </row>
    <row r="12" customFormat="false" ht="75.75" hidden="false" customHeight="true" outlineLevel="0" collapsed="false">
      <c r="B12" s="8" t="s">
        <v>4</v>
      </c>
      <c r="C12" s="8"/>
      <c r="D12" s="9" t="s">
        <v>5</v>
      </c>
      <c r="E12" s="9"/>
      <c r="F12" s="9"/>
      <c r="G12" s="9"/>
      <c r="H12" s="9"/>
      <c r="I12" s="9"/>
      <c r="J12" s="9"/>
      <c r="K12" s="9"/>
    </row>
    <row r="13" customFormat="false" ht="19.5" hidden="false" customHeight="true" outlineLevel="0" collapsed="false">
      <c r="B13" s="8" t="s">
        <v>6</v>
      </c>
      <c r="C13" s="8"/>
      <c r="D13" s="10" t="s">
        <v>7</v>
      </c>
      <c r="E13" s="10"/>
      <c r="F13" s="10"/>
      <c r="G13" s="10"/>
      <c r="H13" s="10"/>
      <c r="I13" s="10"/>
      <c r="J13" s="10"/>
      <c r="K13" s="10"/>
    </row>
    <row r="14" customFormat="false" ht="19.5" hidden="false" customHeight="true" outlineLevel="0" collapsed="false">
      <c r="B14" s="8" t="s">
        <v>8</v>
      </c>
      <c r="C14" s="8"/>
      <c r="D14" s="11" t="s">
        <v>9</v>
      </c>
      <c r="E14" s="11"/>
      <c r="F14" s="11"/>
      <c r="G14" s="11"/>
      <c r="H14" s="11"/>
      <c r="I14" s="11"/>
      <c r="J14" s="11"/>
      <c r="K14" s="11"/>
    </row>
    <row r="15" customFormat="false" ht="27.75" hidden="false" customHeight="true" outlineLevel="0" collapsed="false">
      <c r="B15" s="8" t="s">
        <v>10</v>
      </c>
      <c r="C15" s="8"/>
      <c r="D15" s="11" t="s">
        <v>11</v>
      </c>
      <c r="E15" s="11"/>
      <c r="F15" s="11"/>
      <c r="G15" s="11"/>
      <c r="H15" s="11"/>
      <c r="I15" s="11"/>
      <c r="J15" s="11"/>
      <c r="K15" s="11"/>
    </row>
    <row r="16" customFormat="false" ht="19.5" hidden="false" customHeight="true" outlineLevel="0" collapsed="false">
      <c r="B16" s="12" t="s">
        <v>12</v>
      </c>
      <c r="C16" s="12"/>
      <c r="D16" s="13" t="s">
        <v>13</v>
      </c>
      <c r="E16" s="13"/>
      <c r="F16" s="13"/>
      <c r="G16" s="13"/>
      <c r="H16" s="13"/>
      <c r="I16" s="13"/>
      <c r="J16" s="13"/>
      <c r="K16" s="13"/>
    </row>
    <row r="17" customFormat="false" ht="19.5" hidden="false" customHeight="true" outlineLevel="0" collapsed="false">
      <c r="B17" s="8" t="s">
        <v>14</v>
      </c>
      <c r="C17" s="8"/>
      <c r="D17" s="13" t="s">
        <v>15</v>
      </c>
      <c r="E17" s="13"/>
      <c r="F17" s="13"/>
      <c r="G17" s="13"/>
      <c r="H17" s="13"/>
      <c r="I17" s="13"/>
      <c r="J17" s="13"/>
      <c r="K17" s="13"/>
    </row>
    <row r="18" customFormat="false" ht="19.5" hidden="false" customHeight="true" outlineLevel="0" collapsed="false">
      <c r="B18" s="8" t="s">
        <v>16</v>
      </c>
      <c r="C18" s="8"/>
      <c r="D18" s="11" t="s">
        <v>17</v>
      </c>
      <c r="E18" s="11"/>
      <c r="F18" s="11"/>
      <c r="G18" s="11"/>
      <c r="H18" s="11"/>
      <c r="I18" s="11"/>
      <c r="J18" s="11"/>
      <c r="K18" s="11"/>
    </row>
    <row r="19" customFormat="false" ht="19.5" hidden="false" customHeight="true" outlineLevel="0" collapsed="false">
      <c r="B19" s="8" t="s">
        <v>18</v>
      </c>
      <c r="C19" s="8"/>
      <c r="D19" s="11" t="s">
        <v>19</v>
      </c>
      <c r="E19" s="11"/>
      <c r="F19" s="11"/>
      <c r="G19" s="11"/>
      <c r="H19" s="11"/>
      <c r="I19" s="11"/>
      <c r="J19" s="11"/>
      <c r="K19" s="11"/>
    </row>
    <row r="20" customFormat="false" ht="19.5" hidden="false" customHeight="true" outlineLevel="0" collapsed="false">
      <c r="B20" s="8" t="s">
        <v>20</v>
      </c>
      <c r="C20" s="8"/>
      <c r="D20" s="11" t="s">
        <v>21</v>
      </c>
      <c r="E20" s="11"/>
      <c r="F20" s="11"/>
      <c r="G20" s="11"/>
      <c r="H20" s="11"/>
      <c r="I20" s="11"/>
      <c r="J20" s="11"/>
      <c r="K20" s="11"/>
    </row>
    <row r="21" customFormat="false" ht="19.5" hidden="false" customHeight="true" outlineLevel="0" collapsed="false">
      <c r="B21" s="8" t="s">
        <v>22</v>
      </c>
      <c r="C21" s="8"/>
      <c r="D21" s="11" t="s">
        <v>21</v>
      </c>
      <c r="E21" s="11"/>
      <c r="F21" s="11"/>
      <c r="G21" s="11"/>
      <c r="H21" s="11"/>
      <c r="I21" s="11"/>
      <c r="J21" s="11"/>
      <c r="K21" s="11"/>
    </row>
    <row r="22" customFormat="false" ht="19.5" hidden="false" customHeight="true" outlineLevel="0" collapsed="false">
      <c r="B22" s="8" t="s">
        <v>23</v>
      </c>
      <c r="C22" s="8"/>
      <c r="D22" s="11" t="s">
        <v>24</v>
      </c>
      <c r="E22" s="11"/>
      <c r="F22" s="11"/>
      <c r="G22" s="11"/>
      <c r="H22" s="11"/>
      <c r="I22" s="11"/>
      <c r="J22" s="11"/>
      <c r="K22" s="11"/>
    </row>
    <row r="23" customFormat="false" ht="19.5" hidden="false" customHeight="true" outlineLevel="0" collapsed="false">
      <c r="B23" s="8" t="s">
        <v>25</v>
      </c>
      <c r="C23" s="8"/>
      <c r="D23" s="11" t="s">
        <v>26</v>
      </c>
      <c r="E23" s="11"/>
      <c r="F23" s="11"/>
      <c r="G23" s="11"/>
      <c r="H23" s="11"/>
      <c r="I23" s="11"/>
      <c r="J23" s="11"/>
      <c r="K23" s="11"/>
    </row>
    <row r="24" customFormat="false" ht="19.5" hidden="false" customHeight="true" outlineLevel="0" collapsed="false">
      <c r="B24" s="14" t="s">
        <v>27</v>
      </c>
      <c r="C24" s="14"/>
      <c r="D24" s="15" t="s">
        <v>28</v>
      </c>
      <c r="E24" s="15"/>
      <c r="F24" s="15"/>
      <c r="G24" s="15"/>
      <c r="H24" s="15"/>
      <c r="I24" s="15"/>
      <c r="J24" s="15"/>
      <c r="K24" s="15"/>
    </row>
    <row r="25" customFormat="false" ht="19.5" hidden="false" customHeight="true" outlineLevel="0" collapsed="false">
      <c r="B25" s="16"/>
      <c r="C25" s="16"/>
      <c r="D25" s="17"/>
      <c r="E25" s="17"/>
      <c r="F25" s="17"/>
      <c r="G25" s="17"/>
      <c r="H25" s="17"/>
      <c r="I25" s="17"/>
      <c r="J25" s="17"/>
      <c r="K25" s="17"/>
    </row>
    <row r="26" customFormat="false" ht="19.5" hidden="false" customHeight="true" outlineLevel="0" collapsed="false">
      <c r="B26" s="7" t="s">
        <v>29</v>
      </c>
      <c r="C26" s="7"/>
      <c r="D26" s="17"/>
      <c r="E26" s="17"/>
      <c r="F26" s="17"/>
      <c r="G26" s="17"/>
      <c r="H26" s="17"/>
      <c r="I26" s="17"/>
      <c r="J26" s="17"/>
      <c r="K26" s="17"/>
    </row>
    <row r="27" customFormat="false" ht="19.5" hidden="false" customHeight="true" outlineLevel="0" collapsed="false">
      <c r="B27" s="8" t="s">
        <v>6</v>
      </c>
      <c r="C27" s="8"/>
      <c r="D27" s="11" t="s">
        <v>30</v>
      </c>
      <c r="E27" s="11"/>
      <c r="F27" s="11"/>
      <c r="G27" s="11"/>
      <c r="H27" s="11"/>
      <c r="I27" s="11"/>
      <c r="J27" s="11"/>
      <c r="K27" s="11"/>
    </row>
    <row r="28" customFormat="false" ht="19.5" hidden="false" customHeight="true" outlineLevel="0" collapsed="false">
      <c r="B28" s="8" t="s">
        <v>31</v>
      </c>
      <c r="C28" s="8"/>
      <c r="D28" s="11" t="s">
        <v>32</v>
      </c>
      <c r="E28" s="11"/>
      <c r="F28" s="11"/>
      <c r="G28" s="11"/>
      <c r="H28" s="11"/>
      <c r="I28" s="11"/>
      <c r="J28" s="11"/>
      <c r="K28" s="11"/>
    </row>
    <row r="29" customFormat="false" ht="19.5" hidden="false" customHeight="true" outlineLevel="0" collapsed="false">
      <c r="B29" s="8" t="s">
        <v>33</v>
      </c>
      <c r="C29" s="8"/>
      <c r="D29" s="11" t="s">
        <v>34</v>
      </c>
      <c r="E29" s="11"/>
      <c r="F29" s="11"/>
      <c r="G29" s="11"/>
      <c r="H29" s="11"/>
      <c r="I29" s="11"/>
      <c r="J29" s="11"/>
      <c r="K29" s="11"/>
    </row>
    <row r="30" customFormat="false" ht="30" hidden="false" customHeight="true" outlineLevel="0" collapsed="false">
      <c r="B30" s="8" t="s">
        <v>35</v>
      </c>
      <c r="C30" s="8"/>
      <c r="D30" s="18" t="s">
        <v>36</v>
      </c>
      <c r="E30" s="18"/>
      <c r="F30" s="18"/>
      <c r="G30" s="18"/>
      <c r="H30" s="18"/>
      <c r="I30" s="18"/>
      <c r="J30" s="18"/>
      <c r="K30" s="18"/>
    </row>
    <row r="31" customFormat="false" ht="19.5" hidden="false" customHeight="true" outlineLevel="0" collapsed="false">
      <c r="B31" s="8" t="s">
        <v>37</v>
      </c>
      <c r="C31" s="8"/>
      <c r="D31" s="11" t="s">
        <v>38</v>
      </c>
      <c r="E31" s="11"/>
      <c r="F31" s="11"/>
      <c r="G31" s="11"/>
      <c r="H31" s="11"/>
      <c r="I31" s="11"/>
      <c r="J31" s="11"/>
      <c r="K31" s="11"/>
    </row>
    <row r="32" customFormat="false" ht="30" hidden="false" customHeight="true" outlineLevel="0" collapsed="false">
      <c r="B32" s="8" t="s">
        <v>39</v>
      </c>
      <c r="C32" s="8"/>
      <c r="D32" s="11" t="s">
        <v>40</v>
      </c>
      <c r="E32" s="11"/>
      <c r="F32" s="11"/>
      <c r="G32" s="11"/>
      <c r="H32" s="11"/>
      <c r="I32" s="11"/>
      <c r="J32" s="11"/>
      <c r="K32" s="11"/>
    </row>
    <row r="33" customFormat="false" ht="19.5" hidden="false" customHeight="true" outlineLevel="0" collapsed="false">
      <c r="B33" s="8" t="s">
        <v>41</v>
      </c>
      <c r="C33" s="8"/>
      <c r="D33" s="11"/>
      <c r="E33" s="11"/>
      <c r="F33" s="11"/>
      <c r="G33" s="11"/>
      <c r="H33" s="11"/>
      <c r="I33" s="11"/>
      <c r="J33" s="11"/>
      <c r="K33" s="11"/>
    </row>
    <row r="35" customFormat="false" ht="19.5" hidden="false" customHeight="true" outlineLevel="0" collapsed="false">
      <c r="B35" s="7" t="s">
        <v>42</v>
      </c>
      <c r="C35" s="7"/>
    </row>
    <row r="36" customFormat="false" ht="19.5" hidden="false" customHeight="true" outlineLevel="0" collapsed="false">
      <c r="B36" s="8" t="s">
        <v>43</v>
      </c>
      <c r="C36" s="8"/>
      <c r="D36" s="11" t="s">
        <v>44</v>
      </c>
      <c r="E36" s="11"/>
      <c r="F36" s="11"/>
      <c r="G36" s="11"/>
      <c r="H36" s="11"/>
      <c r="I36" s="11"/>
      <c r="J36" s="11"/>
      <c r="K36" s="11"/>
    </row>
  </sheetData>
  <sheetProtection algorithmName="SHA-512" hashValue="J+gEQuEdeCwBTtVpsB8wcni6iw/DbU9y3vnUNrG59U2suce5SRItOe+XBUJ8Emiq5RfPVziEfa47570aqsE3lg==" saltValue="fnk1j/4zZdq/OHtLljcnZQ==" spinCount="100000" sheet="true" objects="true" scenarios="true"/>
  <mergeCells count="42">
    <mergeCell ref="B7:K8"/>
    <mergeCell ref="B12:C12"/>
    <mergeCell ref="D12:K12"/>
    <mergeCell ref="B13:C13"/>
    <mergeCell ref="D13:K13"/>
    <mergeCell ref="B14:C14"/>
    <mergeCell ref="D14:K14"/>
    <mergeCell ref="B15:C15"/>
    <mergeCell ref="D15:K15"/>
    <mergeCell ref="B16:C16"/>
    <mergeCell ref="D16:K16"/>
    <mergeCell ref="B17:C17"/>
    <mergeCell ref="D17:K17"/>
    <mergeCell ref="B18:C18"/>
    <mergeCell ref="D18:K18"/>
    <mergeCell ref="B19:C19"/>
    <mergeCell ref="D19:K19"/>
    <mergeCell ref="B20:C20"/>
    <mergeCell ref="D20:K20"/>
    <mergeCell ref="B21:C21"/>
    <mergeCell ref="D21:K21"/>
    <mergeCell ref="B22:C22"/>
    <mergeCell ref="D22:K22"/>
    <mergeCell ref="B23:C23"/>
    <mergeCell ref="D23:K23"/>
    <mergeCell ref="D24:K24"/>
    <mergeCell ref="B27:C27"/>
    <mergeCell ref="D27:K27"/>
    <mergeCell ref="B28:C28"/>
    <mergeCell ref="D28:K28"/>
    <mergeCell ref="B29:C29"/>
    <mergeCell ref="D29:K29"/>
    <mergeCell ref="B30:C30"/>
    <mergeCell ref="D30:K30"/>
    <mergeCell ref="B31:C31"/>
    <mergeCell ref="D31:K31"/>
    <mergeCell ref="B32:C32"/>
    <mergeCell ref="D32:K32"/>
    <mergeCell ref="B33:C33"/>
    <mergeCell ref="D33:K33"/>
    <mergeCell ref="B36:C36"/>
    <mergeCell ref="D36:K3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98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9" topLeftCell="A26" activePane="bottomLeft" state="frozen"/>
      <selection pane="topLeft" activeCell="A1" activeCellId="0" sqref="A1"/>
      <selection pane="bottomLeft" activeCell="B27" activeCellId="0" sqref="B27"/>
    </sheetView>
  </sheetViews>
  <sheetFormatPr defaultColWidth="10.71484375" defaultRowHeight="12.75" customHeight="true" zeroHeight="false" outlineLevelRow="0" outlineLevelCol="0"/>
  <cols>
    <col collapsed="false" customWidth="true" hidden="false" outlineLevel="0" max="1" min="1" style="1" width="26.16"/>
    <col collapsed="false" customWidth="true" hidden="false" outlineLevel="0" max="2" min="2" style="1" width="46.29"/>
    <col collapsed="false" customWidth="true" hidden="false" outlineLevel="0" max="6" min="3" style="1" width="12.29"/>
    <col collapsed="false" customWidth="true" hidden="false" outlineLevel="0" max="11" min="7" style="1" width="15.71"/>
    <col collapsed="false" customWidth="true" hidden="false" outlineLevel="0" max="21" min="12" style="1" width="5.71"/>
    <col collapsed="false" customWidth="true" hidden="false" outlineLevel="0" max="22" min="22" style="1" width="15.71"/>
    <col collapsed="false" customWidth="false" hidden="false" outlineLevel="0" max="16384" min="23" style="1" width="10.71"/>
  </cols>
  <sheetData>
    <row r="1" customFormat="false" ht="12.75" hidden="false" customHeight="false" outlineLevel="0" collapsed="false">
      <c r="B1" s="3" t="s">
        <v>45</v>
      </c>
      <c r="C1" s="3"/>
      <c r="D1" s="2"/>
      <c r="E1" s="2"/>
      <c r="F1" s="2"/>
      <c r="G1" s="2"/>
      <c r="H1" s="2"/>
      <c r="I1" s="2"/>
      <c r="J1" s="2"/>
      <c r="K1" s="2"/>
      <c r="L1" s="2"/>
      <c r="M1" s="2"/>
    </row>
    <row r="2" customFormat="false" ht="12.75" hidden="false" customHeight="false" outlineLevel="0" collapsed="false">
      <c r="B2" s="3"/>
      <c r="C2" s="7"/>
      <c r="D2" s="2"/>
      <c r="E2" s="2"/>
      <c r="F2" s="2"/>
      <c r="G2" s="2"/>
      <c r="H2" s="2"/>
      <c r="I2" s="2"/>
      <c r="J2" s="2"/>
      <c r="K2" s="2"/>
      <c r="L2" s="2"/>
      <c r="M2" s="2"/>
    </row>
    <row r="3" customFormat="false" ht="12.75" hidden="false" customHeight="false" outlineLevel="0" collapsed="false">
      <c r="A3" s="4"/>
      <c r="B3" s="19" t="s">
        <v>46</v>
      </c>
      <c r="C3" s="20"/>
      <c r="D3" s="21" t="s">
        <v>47</v>
      </c>
      <c r="E3" s="21"/>
      <c r="F3" s="21"/>
      <c r="G3" s="21"/>
      <c r="H3" s="20"/>
      <c r="I3" s="22"/>
      <c r="J3" s="22"/>
      <c r="K3" s="22"/>
      <c r="L3" s="23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customFormat="false" ht="12.75" hidden="false" customHeight="false" outlineLevel="0" collapsed="false">
      <c r="A4" s="4"/>
      <c r="B4" s="25" t="s">
        <v>48</v>
      </c>
      <c r="C4" s="22"/>
      <c r="D4" s="21" t="s">
        <v>49</v>
      </c>
      <c r="E4" s="21"/>
      <c r="F4" s="21"/>
      <c r="G4" s="21"/>
      <c r="H4" s="22"/>
      <c r="I4" s="22"/>
      <c r="J4" s="26"/>
      <c r="K4" s="26"/>
      <c r="L4" s="23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</row>
    <row r="5" customFormat="false" ht="12.75" hidden="false" customHeight="false" outlineLevel="0" collapsed="false">
      <c r="A5" s="4"/>
      <c r="B5" s="27" t="s">
        <v>50</v>
      </c>
      <c r="C5" s="28"/>
      <c r="D5" s="21" t="n">
        <v>501</v>
      </c>
      <c r="E5" s="21"/>
      <c r="F5" s="21"/>
      <c r="G5" s="21"/>
      <c r="H5" s="29"/>
      <c r="I5" s="29"/>
      <c r="J5" s="29"/>
      <c r="K5" s="29"/>
      <c r="L5" s="23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</row>
    <row r="6" customFormat="false" ht="12.75" hidden="false" customHeight="false" outlineLevel="0" collapsed="false">
      <c r="A6" s="4"/>
      <c r="B6" s="27" t="s">
        <v>51</v>
      </c>
      <c r="C6" s="28"/>
      <c r="D6" s="21" t="s">
        <v>52</v>
      </c>
      <c r="E6" s="21"/>
      <c r="F6" s="21"/>
      <c r="G6" s="21"/>
      <c r="H6" s="29"/>
      <c r="I6" s="29"/>
      <c r="J6" s="29"/>
      <c r="K6" s="29"/>
      <c r="L6" s="23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</row>
    <row r="7" s="34" customFormat="true" ht="12.75" hidden="false" customHeight="false" outlineLevel="0" collapsed="false">
      <c r="A7" s="27"/>
      <c r="B7" s="28"/>
      <c r="C7" s="30"/>
      <c r="D7" s="30"/>
      <c r="E7" s="30"/>
      <c r="F7" s="30"/>
      <c r="G7" s="31"/>
      <c r="H7" s="31"/>
      <c r="I7" s="31"/>
      <c r="J7" s="31"/>
      <c r="K7" s="32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</row>
    <row r="8" s="40" customFormat="true" ht="12.75" hidden="false" customHeight="true" outlineLevel="0" collapsed="false">
      <c r="A8" s="35" t="s">
        <v>53</v>
      </c>
      <c r="B8" s="35"/>
      <c r="C8" s="35"/>
      <c r="D8" s="35"/>
      <c r="E8" s="36"/>
      <c r="F8" s="36"/>
      <c r="G8" s="37" t="s">
        <v>54</v>
      </c>
      <c r="H8" s="37"/>
      <c r="I8" s="37"/>
      <c r="J8" s="37"/>
      <c r="K8" s="37"/>
      <c r="L8" s="38" t="s">
        <v>55</v>
      </c>
      <c r="M8" s="38"/>
      <c r="N8" s="38"/>
      <c r="O8" s="38"/>
      <c r="P8" s="38"/>
      <c r="Q8" s="38"/>
      <c r="R8" s="38"/>
      <c r="S8" s="38"/>
      <c r="T8" s="38"/>
      <c r="U8" s="38"/>
      <c r="V8" s="39" t="s">
        <v>25</v>
      </c>
    </row>
    <row r="9" s="40" customFormat="true" ht="26" hidden="false" customHeight="false" outlineLevel="0" collapsed="false">
      <c r="A9" s="41" t="s">
        <v>6</v>
      </c>
      <c r="B9" s="42" t="s">
        <v>8</v>
      </c>
      <c r="C9" s="41" t="s">
        <v>56</v>
      </c>
      <c r="D9" s="41" t="s">
        <v>10</v>
      </c>
      <c r="E9" s="43" t="s">
        <v>12</v>
      </c>
      <c r="F9" s="41" t="s">
        <v>14</v>
      </c>
      <c r="G9" s="41" t="s">
        <v>57</v>
      </c>
      <c r="H9" s="41" t="s">
        <v>18</v>
      </c>
      <c r="I9" s="41" t="s">
        <v>20</v>
      </c>
      <c r="J9" s="41" t="s">
        <v>22</v>
      </c>
      <c r="K9" s="41" t="s">
        <v>58</v>
      </c>
      <c r="L9" s="44" t="s">
        <v>59</v>
      </c>
      <c r="M9" s="44" t="s">
        <v>60</v>
      </c>
      <c r="N9" s="44" t="s">
        <v>61</v>
      </c>
      <c r="O9" s="44" t="s">
        <v>62</v>
      </c>
      <c r="P9" s="44" t="s">
        <v>63</v>
      </c>
      <c r="Q9" s="44" t="s">
        <v>64</v>
      </c>
      <c r="R9" s="44" t="s">
        <v>65</v>
      </c>
      <c r="S9" s="44" t="s">
        <v>66</v>
      </c>
      <c r="T9" s="44" t="s">
        <v>67</v>
      </c>
      <c r="U9" s="44" t="s">
        <v>68</v>
      </c>
      <c r="V9" s="45"/>
    </row>
    <row r="10" s="4" customFormat="true" ht="12.75" hidden="false" customHeight="false" outlineLevel="0" collapsed="false">
      <c r="A10" s="46" t="s">
        <v>69</v>
      </c>
      <c r="B10" s="46" t="s">
        <v>70</v>
      </c>
      <c r="C10" s="47" t="s">
        <v>71</v>
      </c>
      <c r="D10" s="47" t="s">
        <v>72</v>
      </c>
      <c r="E10" s="47" t="s">
        <v>73</v>
      </c>
      <c r="F10" s="48" t="s">
        <v>74</v>
      </c>
      <c r="G10" s="48" t="s">
        <v>75</v>
      </c>
      <c r="H10" s="48" t="s">
        <v>76</v>
      </c>
      <c r="I10" s="48" t="s">
        <v>76</v>
      </c>
      <c r="J10" s="47" t="n">
        <v>271</v>
      </c>
      <c r="K10" s="47"/>
      <c r="L10" s="49"/>
      <c r="M10" s="49"/>
      <c r="N10" s="49"/>
      <c r="O10" s="49" t="s">
        <v>77</v>
      </c>
      <c r="P10" s="49" t="s">
        <v>77</v>
      </c>
      <c r="Q10" s="49" t="s">
        <v>77</v>
      </c>
      <c r="R10" s="49" t="s">
        <v>77</v>
      </c>
      <c r="S10" s="49" t="s">
        <v>77</v>
      </c>
      <c r="T10" s="49" t="s">
        <v>77</v>
      </c>
      <c r="U10" s="49"/>
      <c r="V10" s="50"/>
    </row>
    <row r="11" s="4" customFormat="true" ht="12.75" hidden="false" customHeight="false" outlineLevel="0" collapsed="false">
      <c r="A11" s="46" t="s">
        <v>78</v>
      </c>
      <c r="B11" s="46" t="s">
        <v>79</v>
      </c>
      <c r="C11" s="47" t="s">
        <v>71</v>
      </c>
      <c r="D11" s="47" t="s">
        <v>72</v>
      </c>
      <c r="E11" s="47" t="s">
        <v>80</v>
      </c>
      <c r="F11" s="48" t="s">
        <v>81</v>
      </c>
      <c r="G11" s="51"/>
      <c r="H11" s="52" t="s">
        <v>82</v>
      </c>
      <c r="I11" s="48" t="s">
        <v>82</v>
      </c>
      <c r="J11" s="51" t="n">
        <v>400</v>
      </c>
      <c r="K11" s="48" t="s">
        <v>83</v>
      </c>
      <c r="L11" s="49"/>
      <c r="M11" s="49" t="s">
        <v>77</v>
      </c>
      <c r="N11" s="49"/>
      <c r="O11" s="49"/>
      <c r="P11" s="49"/>
      <c r="Q11" s="49"/>
      <c r="R11" s="49"/>
      <c r="S11" s="49"/>
      <c r="T11" s="49"/>
      <c r="U11" s="49"/>
      <c r="V11" s="50"/>
    </row>
    <row r="12" s="4" customFormat="true" ht="22" hidden="false" customHeight="false" outlineLevel="0" collapsed="false">
      <c r="A12" s="53" t="s">
        <v>84</v>
      </c>
      <c r="B12" s="54" t="s">
        <v>85</v>
      </c>
      <c r="C12" s="47" t="s">
        <v>71</v>
      </c>
      <c r="D12" s="47" t="s">
        <v>72</v>
      </c>
      <c r="E12" s="47"/>
      <c r="F12" s="51" t="s">
        <v>86</v>
      </c>
      <c r="G12" s="51" t="s">
        <v>75</v>
      </c>
      <c r="H12" s="51" t="s">
        <v>87</v>
      </c>
      <c r="I12" s="51" t="n">
        <v>25</v>
      </c>
      <c r="J12" s="51" t="n">
        <v>480</v>
      </c>
      <c r="K12" s="51"/>
      <c r="L12" s="49"/>
      <c r="M12" s="49" t="s">
        <v>77</v>
      </c>
      <c r="N12" s="49" t="s">
        <v>77</v>
      </c>
      <c r="O12" s="49" t="s">
        <v>77</v>
      </c>
      <c r="P12" s="49" t="s">
        <v>77</v>
      </c>
      <c r="Q12" s="49" t="s">
        <v>77</v>
      </c>
      <c r="R12" s="49" t="s">
        <v>77</v>
      </c>
      <c r="S12" s="49" t="s">
        <v>77</v>
      </c>
      <c r="T12" s="49" t="s">
        <v>77</v>
      </c>
      <c r="U12" s="49"/>
      <c r="V12" s="50"/>
    </row>
    <row r="13" s="4" customFormat="true" ht="40" hidden="false" customHeight="false" outlineLevel="0" collapsed="false">
      <c r="A13" s="53" t="s">
        <v>88</v>
      </c>
      <c r="B13" s="55" t="s">
        <v>89</v>
      </c>
      <c r="C13" s="47" t="s">
        <v>90</v>
      </c>
      <c r="D13" s="47" t="s">
        <v>91</v>
      </c>
      <c r="E13" s="47" t="s">
        <v>73</v>
      </c>
      <c r="F13" s="47"/>
      <c r="G13" s="51" t="s">
        <v>92</v>
      </c>
      <c r="H13" s="51" t="s">
        <v>92</v>
      </c>
      <c r="I13" s="51" t="n">
        <v>4</v>
      </c>
      <c r="J13" s="51" t="n">
        <v>77</v>
      </c>
      <c r="K13" s="51" t="s">
        <v>93</v>
      </c>
      <c r="L13" s="49"/>
      <c r="M13" s="49" t="s">
        <v>77</v>
      </c>
      <c r="N13" s="49" t="s">
        <v>77</v>
      </c>
      <c r="O13" s="49" t="s">
        <v>77</v>
      </c>
      <c r="P13" s="49" t="s">
        <v>77</v>
      </c>
      <c r="Q13" s="49" t="s">
        <v>77</v>
      </c>
      <c r="R13" s="49" t="s">
        <v>77</v>
      </c>
      <c r="S13" s="49" t="s">
        <v>77</v>
      </c>
      <c r="T13" s="49" t="s">
        <v>77</v>
      </c>
      <c r="U13" s="49"/>
      <c r="V13" s="50"/>
    </row>
    <row r="14" s="4" customFormat="true" ht="30.5" hidden="false" customHeight="false" outlineLevel="0" collapsed="false">
      <c r="A14" s="53" t="s">
        <v>94</v>
      </c>
      <c r="B14" s="56" t="s">
        <v>95</v>
      </c>
      <c r="C14" s="47" t="s">
        <v>90</v>
      </c>
      <c r="D14" s="47" t="s">
        <v>91</v>
      </c>
      <c r="E14" s="47" t="s">
        <v>73</v>
      </c>
      <c r="F14" s="51" t="s">
        <v>74</v>
      </c>
      <c r="G14" s="51" t="s">
        <v>96</v>
      </c>
      <c r="H14" s="51" t="s">
        <v>97</v>
      </c>
      <c r="I14" s="51" t="n">
        <v>2</v>
      </c>
      <c r="J14" s="51" t="n">
        <v>44</v>
      </c>
      <c r="K14" s="51" t="s">
        <v>93</v>
      </c>
      <c r="L14" s="49"/>
      <c r="M14" s="49" t="s">
        <v>77</v>
      </c>
      <c r="N14" s="49" t="s">
        <v>77</v>
      </c>
      <c r="O14" s="49" t="s">
        <v>77</v>
      </c>
      <c r="P14" s="49" t="s">
        <v>77</v>
      </c>
      <c r="Q14" s="49" t="s">
        <v>77</v>
      </c>
      <c r="R14" s="49" t="s">
        <v>77</v>
      </c>
      <c r="S14" s="49" t="s">
        <v>77</v>
      </c>
      <c r="T14" s="49" t="s">
        <v>77</v>
      </c>
      <c r="U14" s="49"/>
      <c r="V14" s="50"/>
    </row>
    <row r="15" s="4" customFormat="true" ht="52" hidden="false" customHeight="false" outlineLevel="0" collapsed="false">
      <c r="A15" s="53" t="s">
        <v>98</v>
      </c>
      <c r="B15" s="54" t="s">
        <v>99</v>
      </c>
      <c r="C15" s="47" t="s">
        <v>100</v>
      </c>
      <c r="D15" s="47" t="s">
        <v>101</v>
      </c>
      <c r="E15" s="47" t="s">
        <v>80</v>
      </c>
      <c r="F15" s="51" t="s">
        <v>102</v>
      </c>
      <c r="G15" s="51" t="s">
        <v>96</v>
      </c>
      <c r="H15" s="51" t="s">
        <v>103</v>
      </c>
      <c r="I15" s="51" t="n">
        <v>4</v>
      </c>
      <c r="J15" s="51" t="n">
        <v>90</v>
      </c>
      <c r="K15" s="51"/>
      <c r="L15" s="49"/>
      <c r="M15" s="49"/>
      <c r="N15" s="49" t="s">
        <v>77</v>
      </c>
      <c r="O15" s="49"/>
      <c r="P15" s="49" t="s">
        <v>77</v>
      </c>
      <c r="Q15" s="49"/>
      <c r="R15" s="49" t="s">
        <v>77</v>
      </c>
      <c r="S15" s="49"/>
      <c r="T15" s="49" t="s">
        <v>77</v>
      </c>
      <c r="U15" s="49"/>
      <c r="V15" s="50"/>
    </row>
    <row r="16" s="4" customFormat="true" ht="22" hidden="false" customHeight="false" outlineLevel="0" collapsed="false">
      <c r="A16" s="53" t="s">
        <v>104</v>
      </c>
      <c r="B16" s="54" t="s">
        <v>105</v>
      </c>
      <c r="C16" s="47" t="s">
        <v>71</v>
      </c>
      <c r="D16" s="47" t="s">
        <v>72</v>
      </c>
      <c r="E16" s="47" t="s">
        <v>73</v>
      </c>
      <c r="F16" s="51" t="s">
        <v>74</v>
      </c>
      <c r="G16" s="51" t="s">
        <v>106</v>
      </c>
      <c r="H16" s="51" t="s">
        <v>107</v>
      </c>
      <c r="I16" s="51" t="n">
        <v>5</v>
      </c>
      <c r="J16" s="51" t="n">
        <v>13</v>
      </c>
      <c r="K16" s="51"/>
      <c r="L16" s="49"/>
      <c r="M16" s="49"/>
      <c r="N16" s="49" t="s">
        <v>77</v>
      </c>
      <c r="O16" s="49" t="s">
        <v>77</v>
      </c>
      <c r="P16" s="49" t="s">
        <v>77</v>
      </c>
      <c r="Q16" s="49" t="s">
        <v>77</v>
      </c>
      <c r="R16" s="49" t="s">
        <v>77</v>
      </c>
      <c r="S16" s="49" t="s">
        <v>77</v>
      </c>
      <c r="T16" s="49"/>
      <c r="U16" s="49"/>
      <c r="V16" s="50"/>
    </row>
    <row r="17" s="4" customFormat="true" ht="32" hidden="false" customHeight="false" outlineLevel="0" collapsed="false">
      <c r="A17" s="53" t="s">
        <v>108</v>
      </c>
      <c r="B17" s="54" t="s">
        <v>109</v>
      </c>
      <c r="C17" s="47" t="s">
        <v>110</v>
      </c>
      <c r="D17" s="47" t="s">
        <v>91</v>
      </c>
      <c r="E17" s="47" t="s">
        <v>73</v>
      </c>
      <c r="F17" s="51" t="s">
        <v>74</v>
      </c>
      <c r="G17" s="51" t="s">
        <v>111</v>
      </c>
      <c r="H17" s="51" t="s">
        <v>112</v>
      </c>
      <c r="I17" s="51" t="n">
        <v>7</v>
      </c>
      <c r="J17" s="51" t="n">
        <v>164</v>
      </c>
      <c r="K17" s="51"/>
      <c r="L17" s="49"/>
      <c r="M17" s="49" t="s">
        <v>77</v>
      </c>
      <c r="N17" s="49" t="s">
        <v>77</v>
      </c>
      <c r="O17" s="49" t="s">
        <v>77</v>
      </c>
      <c r="P17" s="49" t="s">
        <v>77</v>
      </c>
      <c r="Q17" s="49" t="s">
        <v>77</v>
      </c>
      <c r="R17" s="49" t="s">
        <v>77</v>
      </c>
      <c r="S17" s="49" t="s">
        <v>77</v>
      </c>
      <c r="T17" s="49" t="s">
        <v>77</v>
      </c>
      <c r="U17" s="49"/>
      <c r="V17" s="50"/>
    </row>
    <row r="18" s="4" customFormat="true" ht="22" hidden="false" customHeight="false" outlineLevel="0" collapsed="false">
      <c r="A18" s="53" t="s">
        <v>113</v>
      </c>
      <c r="B18" s="54" t="s">
        <v>114</v>
      </c>
      <c r="C18" s="47" t="s">
        <v>115</v>
      </c>
      <c r="D18" s="47" t="s">
        <v>101</v>
      </c>
      <c r="E18" s="47" t="s">
        <v>73</v>
      </c>
      <c r="F18" s="51"/>
      <c r="G18" s="51" t="s">
        <v>92</v>
      </c>
      <c r="H18" s="51" t="s">
        <v>92</v>
      </c>
      <c r="I18" s="51" t="n">
        <v>3</v>
      </c>
      <c r="J18" s="51" t="n">
        <v>48</v>
      </c>
      <c r="K18" s="51"/>
      <c r="L18" s="49"/>
      <c r="M18" s="49"/>
      <c r="N18" s="49" t="s">
        <v>77</v>
      </c>
      <c r="O18" s="49"/>
      <c r="P18" s="49"/>
      <c r="Q18" s="49" t="s">
        <v>77</v>
      </c>
      <c r="R18" s="49"/>
      <c r="S18" s="49"/>
      <c r="T18" s="49" t="s">
        <v>77</v>
      </c>
      <c r="U18" s="49"/>
      <c r="V18" s="50"/>
    </row>
    <row r="19" s="4" customFormat="true" ht="30.5" hidden="false" customHeight="false" outlineLevel="0" collapsed="false">
      <c r="A19" s="53" t="s">
        <v>116</v>
      </c>
      <c r="B19" s="56" t="s">
        <v>117</v>
      </c>
      <c r="C19" s="47" t="s">
        <v>110</v>
      </c>
      <c r="D19" s="47" t="s">
        <v>118</v>
      </c>
      <c r="E19" s="47" t="s">
        <v>73</v>
      </c>
      <c r="F19" s="51"/>
      <c r="G19" s="51" t="s">
        <v>92</v>
      </c>
      <c r="H19" s="51" t="s">
        <v>92</v>
      </c>
      <c r="I19" s="51"/>
      <c r="J19" s="51"/>
      <c r="K19" s="51"/>
      <c r="L19" s="49"/>
      <c r="M19" s="49" t="s">
        <v>77</v>
      </c>
      <c r="N19" s="49" t="s">
        <v>77</v>
      </c>
      <c r="O19" s="49" t="s">
        <v>77</v>
      </c>
      <c r="P19" s="49" t="s">
        <v>77</v>
      </c>
      <c r="Q19" s="49" t="s">
        <v>77</v>
      </c>
      <c r="R19" s="49" t="s">
        <v>77</v>
      </c>
      <c r="S19" s="49" t="s">
        <v>77</v>
      </c>
      <c r="T19" s="49" t="s">
        <v>77</v>
      </c>
      <c r="U19" s="49"/>
      <c r="V19" s="50"/>
    </row>
    <row r="20" s="4" customFormat="true" ht="32" hidden="false" customHeight="false" outlineLevel="0" collapsed="false">
      <c r="A20" s="53" t="s">
        <v>119</v>
      </c>
      <c r="B20" s="54" t="s">
        <v>120</v>
      </c>
      <c r="C20" s="47" t="s">
        <v>100</v>
      </c>
      <c r="D20" s="47" t="s">
        <v>118</v>
      </c>
      <c r="E20" s="47" t="s">
        <v>73</v>
      </c>
      <c r="F20" s="51" t="s">
        <v>121</v>
      </c>
      <c r="G20" s="51" t="s">
        <v>75</v>
      </c>
      <c r="H20" s="51" t="s">
        <v>122</v>
      </c>
      <c r="I20" s="51" t="n">
        <v>16</v>
      </c>
      <c r="J20" s="51" t="n">
        <v>330</v>
      </c>
      <c r="K20" s="51"/>
      <c r="L20" s="49"/>
      <c r="M20" s="49" t="s">
        <v>77</v>
      </c>
      <c r="N20" s="49" t="s">
        <v>77</v>
      </c>
      <c r="O20" s="49" t="s">
        <v>77</v>
      </c>
      <c r="P20" s="49" t="s">
        <v>77</v>
      </c>
      <c r="Q20" s="49" t="s">
        <v>77</v>
      </c>
      <c r="R20" s="49" t="s">
        <v>77</v>
      </c>
      <c r="S20" s="49" t="s">
        <v>77</v>
      </c>
      <c r="T20" s="49" t="s">
        <v>77</v>
      </c>
      <c r="U20" s="49"/>
      <c r="V20" s="50"/>
    </row>
    <row r="21" s="4" customFormat="true" ht="42" hidden="false" customHeight="false" outlineLevel="0" collapsed="false">
      <c r="A21" s="53" t="s">
        <v>123</v>
      </c>
      <c r="B21" s="1"/>
      <c r="C21" s="47" t="s">
        <v>71</v>
      </c>
      <c r="D21" s="47" t="s">
        <v>72</v>
      </c>
      <c r="E21" s="47" t="s">
        <v>80</v>
      </c>
      <c r="F21" s="51" t="s">
        <v>124</v>
      </c>
      <c r="G21" s="51" t="s">
        <v>82</v>
      </c>
      <c r="H21" s="51" t="s">
        <v>125</v>
      </c>
      <c r="I21" s="51" t="n">
        <v>22</v>
      </c>
      <c r="J21" s="51" t="n">
        <v>500</v>
      </c>
      <c r="K21" s="51"/>
      <c r="L21" s="49"/>
      <c r="M21" s="49"/>
      <c r="N21" s="49"/>
      <c r="O21" s="49"/>
      <c r="P21" s="49"/>
      <c r="Q21" s="49"/>
      <c r="R21" s="49" t="s">
        <v>77</v>
      </c>
      <c r="S21" s="49"/>
      <c r="T21" s="49"/>
      <c r="U21" s="49"/>
      <c r="V21" s="50"/>
    </row>
    <row r="22" s="4" customFormat="true" ht="52" hidden="false" customHeight="false" outlineLevel="0" collapsed="false">
      <c r="A22" s="53" t="s">
        <v>126</v>
      </c>
      <c r="B22" s="54" t="s">
        <v>127</v>
      </c>
      <c r="C22" s="47" t="s">
        <v>90</v>
      </c>
      <c r="D22" s="47" t="s">
        <v>72</v>
      </c>
      <c r="E22" s="47" t="s">
        <v>73</v>
      </c>
      <c r="F22" s="51"/>
      <c r="G22" s="51" t="s">
        <v>92</v>
      </c>
      <c r="H22" s="51" t="s">
        <v>92</v>
      </c>
      <c r="I22" s="51" t="n">
        <v>2</v>
      </c>
      <c r="J22" s="51" t="n">
        <v>41</v>
      </c>
      <c r="K22" s="51"/>
      <c r="L22" s="49"/>
      <c r="M22" s="49"/>
      <c r="N22" s="49" t="s">
        <v>77</v>
      </c>
      <c r="O22" s="49" t="s">
        <v>77</v>
      </c>
      <c r="P22" s="49" t="s">
        <v>77</v>
      </c>
      <c r="Q22" s="49" t="s">
        <v>77</v>
      </c>
      <c r="R22" s="49" t="s">
        <v>77</v>
      </c>
      <c r="S22" s="49" t="s">
        <v>77</v>
      </c>
      <c r="T22" s="49" t="s">
        <v>77</v>
      </c>
      <c r="U22" s="49" t="s">
        <v>77</v>
      </c>
      <c r="V22" s="50"/>
    </row>
    <row r="23" s="4" customFormat="true" ht="52" hidden="false" customHeight="false" outlineLevel="0" collapsed="false">
      <c r="A23" s="53" t="s">
        <v>128</v>
      </c>
      <c r="B23" s="54" t="s">
        <v>129</v>
      </c>
      <c r="C23" s="47" t="s">
        <v>71</v>
      </c>
      <c r="D23" s="47" t="s">
        <v>72</v>
      </c>
      <c r="E23" s="47" t="s">
        <v>80</v>
      </c>
      <c r="F23" s="51" t="s">
        <v>130</v>
      </c>
      <c r="G23" s="51" t="s">
        <v>75</v>
      </c>
      <c r="H23" s="51" t="s">
        <v>122</v>
      </c>
      <c r="I23" s="51" t="n">
        <v>16</v>
      </c>
      <c r="J23" s="51" t="n">
        <v>330</v>
      </c>
      <c r="K23" s="52" t="s">
        <v>83</v>
      </c>
      <c r="L23" s="49"/>
      <c r="M23" s="49"/>
      <c r="N23" s="49"/>
      <c r="O23" s="49"/>
      <c r="P23" s="49" t="s">
        <v>77</v>
      </c>
      <c r="Q23" s="49"/>
      <c r="R23" s="49"/>
      <c r="S23" s="49"/>
      <c r="T23" s="49"/>
      <c r="U23" s="49"/>
      <c r="V23" s="50"/>
    </row>
    <row r="24" s="4" customFormat="true" ht="12.75" hidden="false" customHeight="true" outlineLevel="0" collapsed="false">
      <c r="A24" s="53" t="s">
        <v>131</v>
      </c>
      <c r="B24" s="54" t="s">
        <v>132</v>
      </c>
      <c r="C24" s="47" t="s">
        <v>90</v>
      </c>
      <c r="D24" s="47" t="s">
        <v>91</v>
      </c>
      <c r="E24" s="47" t="s">
        <v>80</v>
      </c>
      <c r="F24" s="57" t="s">
        <v>74</v>
      </c>
      <c r="G24" s="57" t="s">
        <v>96</v>
      </c>
      <c r="H24" s="57" t="s">
        <v>133</v>
      </c>
      <c r="I24" s="57" t="n">
        <v>4</v>
      </c>
      <c r="J24" s="57" t="n">
        <v>173</v>
      </c>
      <c r="K24" s="57"/>
      <c r="L24" s="57"/>
      <c r="M24" s="57" t="s">
        <v>77</v>
      </c>
      <c r="N24" s="49" t="s">
        <v>77</v>
      </c>
      <c r="O24" s="49" t="s">
        <v>77</v>
      </c>
      <c r="P24" s="49" t="s">
        <v>77</v>
      </c>
      <c r="Q24" s="49" t="s">
        <v>77</v>
      </c>
      <c r="R24" s="49" t="s">
        <v>77</v>
      </c>
      <c r="S24" s="49" t="s">
        <v>77</v>
      </c>
      <c r="T24" s="49" t="s">
        <v>77</v>
      </c>
      <c r="U24" s="49" t="s">
        <v>77</v>
      </c>
      <c r="V24" s="50"/>
    </row>
    <row r="25" s="4" customFormat="true" ht="22" hidden="false" customHeight="true" outlineLevel="0" collapsed="false">
      <c r="A25" s="53" t="s">
        <v>134</v>
      </c>
      <c r="B25" s="54" t="s">
        <v>135</v>
      </c>
      <c r="C25" s="47" t="s">
        <v>71</v>
      </c>
      <c r="D25" s="47" t="s">
        <v>72</v>
      </c>
      <c r="E25" s="47" t="s">
        <v>73</v>
      </c>
      <c r="F25" s="57" t="s">
        <v>130</v>
      </c>
      <c r="G25" s="57" t="s">
        <v>82</v>
      </c>
      <c r="H25" s="57" t="s">
        <v>125</v>
      </c>
      <c r="I25" s="57" t="n">
        <v>16</v>
      </c>
      <c r="J25" s="57" t="n">
        <v>330</v>
      </c>
      <c r="K25" s="57" t="s">
        <v>136</v>
      </c>
      <c r="L25" s="57"/>
      <c r="M25" s="57"/>
      <c r="N25" s="49"/>
      <c r="O25" s="49" t="s">
        <v>77</v>
      </c>
      <c r="P25" s="49"/>
      <c r="Q25" s="49"/>
      <c r="R25" s="49"/>
      <c r="S25" s="49"/>
      <c r="T25" s="49"/>
      <c r="U25" s="49"/>
      <c r="V25" s="50"/>
    </row>
    <row r="26" s="4" customFormat="true" ht="72" hidden="false" customHeight="false" outlineLevel="0" collapsed="false">
      <c r="A26" s="53" t="s">
        <v>137</v>
      </c>
      <c r="B26" s="54" t="s">
        <v>138</v>
      </c>
      <c r="C26" s="47" t="s">
        <v>71</v>
      </c>
      <c r="D26" s="47"/>
      <c r="E26" s="47" t="s">
        <v>73</v>
      </c>
      <c r="F26" s="51" t="s">
        <v>139</v>
      </c>
      <c r="G26" s="21" t="s">
        <v>140</v>
      </c>
      <c r="H26" s="21"/>
      <c r="I26" s="21"/>
      <c r="J26" s="21"/>
      <c r="K26" s="51" t="s">
        <v>83</v>
      </c>
      <c r="L26" s="49"/>
      <c r="M26" s="49"/>
      <c r="N26" s="49" t="s">
        <v>77</v>
      </c>
      <c r="O26" s="49"/>
      <c r="P26" s="49"/>
      <c r="Q26" s="49"/>
      <c r="R26" s="49"/>
      <c r="S26" s="49"/>
      <c r="T26" s="49"/>
      <c r="U26" s="49"/>
      <c r="V26" s="50"/>
    </row>
    <row r="27" s="4" customFormat="true" ht="72" hidden="false" customHeight="false" outlineLevel="0" collapsed="false">
      <c r="A27" s="58" t="s">
        <v>141</v>
      </c>
      <c r="B27" s="54" t="s">
        <v>142</v>
      </c>
      <c r="C27" s="47" t="s">
        <v>71</v>
      </c>
      <c r="D27" s="47" t="s">
        <v>72</v>
      </c>
      <c r="E27" s="47" t="s">
        <v>80</v>
      </c>
      <c r="F27" s="51" t="s">
        <v>74</v>
      </c>
      <c r="G27" s="51" t="s">
        <v>111</v>
      </c>
      <c r="H27" s="51" t="s">
        <v>112</v>
      </c>
      <c r="I27" s="51" t="n">
        <v>16</v>
      </c>
      <c r="J27" s="51" t="n">
        <v>250</v>
      </c>
      <c r="K27" s="51" t="s">
        <v>83</v>
      </c>
      <c r="L27" s="49"/>
      <c r="M27" s="49"/>
      <c r="N27" s="49"/>
      <c r="O27" s="49"/>
      <c r="P27" s="49"/>
      <c r="Q27" s="49"/>
      <c r="R27" s="49"/>
      <c r="S27" s="49"/>
      <c r="T27" s="49" t="s">
        <v>77</v>
      </c>
      <c r="U27" s="49"/>
      <c r="V27" s="50"/>
    </row>
    <row r="28" s="4" customFormat="true" ht="22" hidden="false" customHeight="false" outlineLevel="0" collapsed="false">
      <c r="A28" s="53" t="s">
        <v>143</v>
      </c>
      <c r="B28" s="59" t="s">
        <v>144</v>
      </c>
      <c r="C28" s="47" t="s">
        <v>71</v>
      </c>
      <c r="D28" s="47" t="s">
        <v>72</v>
      </c>
      <c r="E28" s="47" t="s">
        <v>80</v>
      </c>
      <c r="F28" s="51" t="s">
        <v>145</v>
      </c>
      <c r="G28" s="51" t="s">
        <v>146</v>
      </c>
      <c r="H28" s="51" t="s">
        <v>147</v>
      </c>
      <c r="I28" s="51" t="n">
        <v>4</v>
      </c>
      <c r="J28" s="51" t="n">
        <v>69</v>
      </c>
      <c r="K28" s="51" t="s">
        <v>83</v>
      </c>
      <c r="L28" s="49"/>
      <c r="M28" s="49"/>
      <c r="N28" s="49" t="s">
        <v>77</v>
      </c>
      <c r="O28" s="49"/>
      <c r="P28" s="49"/>
      <c r="Q28" s="49"/>
      <c r="R28" s="49"/>
      <c r="S28" s="49"/>
      <c r="T28" s="49"/>
      <c r="U28" s="49"/>
      <c r="V28" s="50"/>
    </row>
    <row r="29" s="4" customFormat="true" ht="32" hidden="false" customHeight="false" outlineLevel="0" collapsed="false">
      <c r="A29" s="53" t="s">
        <v>148</v>
      </c>
      <c r="B29" s="54" t="s">
        <v>149</v>
      </c>
      <c r="C29" s="47" t="s">
        <v>115</v>
      </c>
      <c r="D29" s="47" t="s">
        <v>72</v>
      </c>
      <c r="E29" s="47" t="s">
        <v>80</v>
      </c>
      <c r="F29" s="51" t="s">
        <v>150</v>
      </c>
      <c r="G29" s="51" t="s">
        <v>146</v>
      </c>
      <c r="H29" s="51" t="s">
        <v>151</v>
      </c>
      <c r="I29" s="51" t="n">
        <v>4</v>
      </c>
      <c r="J29" s="51" t="n">
        <v>62</v>
      </c>
      <c r="K29" s="51" t="s">
        <v>83</v>
      </c>
      <c r="L29" s="49"/>
      <c r="M29" s="49"/>
      <c r="N29" s="49"/>
      <c r="O29" s="49"/>
      <c r="P29" s="49"/>
      <c r="Q29" s="49"/>
      <c r="R29" s="49"/>
      <c r="S29" s="49"/>
      <c r="T29" s="49"/>
      <c r="U29" s="49" t="s">
        <v>77</v>
      </c>
      <c r="V29" s="50"/>
    </row>
    <row r="30" s="4" customFormat="true" ht="12.75" hidden="false" customHeight="false" outlineLevel="0" collapsed="false">
      <c r="A30" s="53"/>
      <c r="B30" s="54"/>
      <c r="C30" s="47"/>
      <c r="D30" s="47"/>
      <c r="E30" s="47"/>
      <c r="F30" s="51"/>
      <c r="G30" s="51"/>
      <c r="H30" s="51"/>
      <c r="I30" s="51"/>
      <c r="J30" s="51"/>
      <c r="K30" s="51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50"/>
    </row>
    <row r="31" s="4" customFormat="true" ht="12.75" hidden="false" customHeight="false" outlineLevel="0" collapsed="false">
      <c r="A31" s="60" t="s">
        <v>152</v>
      </c>
      <c r="B31" s="61"/>
      <c r="C31" s="62"/>
      <c r="D31" s="62"/>
      <c r="E31" s="62"/>
      <c r="F31" s="62"/>
      <c r="G31" s="62"/>
      <c r="H31" s="62"/>
      <c r="I31" s="62"/>
      <c r="J31" s="62"/>
      <c r="K31" s="62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4"/>
    </row>
    <row r="32" customFormat="false" ht="12.75" hidden="false" customHeight="false" outlineLevel="0" collapsed="false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</row>
    <row r="33" customFormat="false" ht="12.75" hidden="false" customHeight="false" outlineLevel="0" collapsed="false">
      <c r="A33" s="66" t="s">
        <v>25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</row>
    <row r="34" customFormat="false" ht="12.75" hidden="false" customHeight="false" outlineLevel="0" collapsed="false">
      <c r="A34" s="68" t="s">
        <v>153</v>
      </c>
      <c r="B34" s="69" t="n">
        <v>45839</v>
      </c>
      <c r="C34" s="69"/>
      <c r="D34" s="70"/>
      <c r="E34" s="70"/>
      <c r="F34" s="70"/>
      <c r="G34" s="70"/>
      <c r="H34" s="70"/>
      <c r="I34" s="70"/>
      <c r="J34" s="70"/>
      <c r="K34" s="70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34"/>
      <c r="X34" s="34"/>
      <c r="Y34" s="34"/>
      <c r="Z34" s="34"/>
      <c r="AA34" s="34"/>
    </row>
    <row r="35" customFormat="false" ht="12.75" hidden="false" customHeight="false" outlineLevel="0" collapsed="false">
      <c r="A35" s="68" t="s">
        <v>154</v>
      </c>
      <c r="B35" s="72" t="s">
        <v>155</v>
      </c>
      <c r="C35" s="73"/>
      <c r="D35" s="74"/>
      <c r="E35" s="74"/>
      <c r="F35" s="74"/>
      <c r="G35" s="74"/>
      <c r="H35" s="74"/>
      <c r="I35" s="70"/>
      <c r="J35" s="70"/>
      <c r="K35" s="70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</row>
    <row r="36" customFormat="false" ht="12.75" hidden="false" customHeight="false" outlineLevel="0" collapsed="false">
      <c r="A36" s="48"/>
      <c r="B36" s="48"/>
      <c r="C36" s="48"/>
      <c r="D36" s="75"/>
      <c r="E36" s="75"/>
      <c r="F36" s="75"/>
      <c r="G36" s="75"/>
      <c r="H36" s="75"/>
      <c r="I36" s="75"/>
      <c r="J36" s="75"/>
      <c r="K36" s="75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</row>
    <row r="37" customFormat="false" ht="12.75" hidden="false" customHeight="false" outlineLevel="0" collapsed="false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</row>
    <row r="38" customFormat="false" ht="12.75" hidden="false" customHeight="false" outlineLevel="0" collapsed="false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</row>
    <row r="39" customFormat="false" ht="12.75" hidden="false" customHeight="false" outlineLevel="0" collapsed="false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</row>
    <row r="40" customFormat="false" ht="12.75" hidden="false" customHeight="false" outlineLevel="0" collapsed="false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</row>
    <row r="41" customFormat="false" ht="12.75" hidden="false" customHeight="false" outlineLevel="0" collapsed="false"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</row>
    <row r="42" customFormat="false" ht="12.75" hidden="false" customHeight="false" outlineLevel="0" collapsed="false"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</row>
    <row r="43" customFormat="false" ht="12.75" hidden="false" customHeight="false" outlineLevel="0" collapsed="false"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</row>
    <row r="44" customFormat="false" ht="12.75" hidden="false" customHeight="false" outlineLevel="0" collapsed="false"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</row>
    <row r="45" customFormat="false" ht="12.75" hidden="false" customHeight="false" outlineLevel="0" collapsed="false"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</row>
    <row r="46" customFormat="false" ht="12.75" hidden="false" customHeight="false" outlineLevel="0" collapsed="false"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</row>
    <row r="47" customFormat="false" ht="12.75" hidden="false" customHeight="false" outlineLevel="0" collapsed="false"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</row>
    <row r="48" customFormat="false" ht="12.75" hidden="false" customHeight="false" outlineLevel="0" collapsed="false"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</row>
    <row r="49" customFormat="false" ht="12.75" hidden="false" customHeight="false" outlineLevel="0" collapsed="false"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</row>
    <row r="50" customFormat="false" ht="12.75" hidden="false" customHeight="false" outlineLevel="0" collapsed="false"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</row>
    <row r="51" customFormat="false" ht="12.75" hidden="false" customHeight="false" outlineLevel="0" collapsed="false"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</row>
    <row r="52" customFormat="false" ht="12.75" hidden="false" customHeight="false" outlineLevel="0" collapsed="false"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</row>
    <row r="53" customFormat="false" ht="12.75" hidden="false" customHeight="false" outlineLevel="0" collapsed="false"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</row>
    <row r="54" customFormat="false" ht="12.75" hidden="false" customHeight="false" outlineLevel="0" collapsed="false"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</row>
    <row r="55" customFormat="false" ht="12.75" hidden="false" customHeight="false" outlineLevel="0" collapsed="false"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</row>
    <row r="56" customFormat="false" ht="12.75" hidden="false" customHeight="false" outlineLevel="0" collapsed="false"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</row>
    <row r="57" customFormat="false" ht="12.75" hidden="false" customHeight="false" outlineLevel="0" collapsed="false"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</row>
    <row r="58" customFormat="false" ht="12.75" hidden="false" customHeight="false" outlineLevel="0" collapsed="false"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</row>
    <row r="59" customFormat="false" ht="12.75" hidden="false" customHeight="false" outlineLevel="0" collapsed="false"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</row>
    <row r="60" customFormat="false" ht="12.75" hidden="false" customHeight="false" outlineLevel="0" collapsed="false"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</row>
    <row r="61" customFormat="false" ht="12.75" hidden="false" customHeight="false" outlineLevel="0" collapsed="false"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</row>
    <row r="62" customFormat="false" ht="12.75" hidden="false" customHeight="false" outlineLevel="0" collapsed="false"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</row>
    <row r="63" customFormat="false" ht="12.75" hidden="false" customHeight="false" outlineLevel="0" collapsed="false"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</row>
    <row r="64" customFormat="false" ht="12.75" hidden="false" customHeight="false" outlineLevel="0" collapsed="false"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</row>
    <row r="65" customFormat="false" ht="12.75" hidden="false" customHeight="false" outlineLevel="0" collapsed="false"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</row>
    <row r="66" customFormat="false" ht="12.75" hidden="false" customHeight="false" outlineLevel="0" collapsed="false"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</row>
    <row r="67" customFormat="false" ht="12.75" hidden="false" customHeight="false" outlineLevel="0" collapsed="false"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</row>
    <row r="68" customFormat="false" ht="12.75" hidden="false" customHeight="false" outlineLevel="0" collapsed="false"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</row>
    <row r="69" customFormat="false" ht="12.75" hidden="false" customHeight="false" outlineLevel="0" collapsed="false"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</row>
    <row r="70" customFormat="false" ht="12.75" hidden="false" customHeight="false" outlineLevel="0" collapsed="false"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</row>
    <row r="71" customFormat="false" ht="12.75" hidden="false" customHeight="false" outlineLevel="0" collapsed="false"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</row>
    <row r="72" customFormat="false" ht="12.75" hidden="false" customHeight="false" outlineLevel="0" collapsed="false"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</row>
    <row r="73" customFormat="false" ht="12.75" hidden="false" customHeight="false" outlineLevel="0" collapsed="false"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</row>
    <row r="74" customFormat="false" ht="12.75" hidden="false" customHeight="false" outlineLevel="0" collapsed="false"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</row>
    <row r="75" customFormat="false" ht="12.75" hidden="false" customHeight="false" outlineLevel="0" collapsed="false"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</row>
    <row r="76" customFormat="false" ht="12.75" hidden="false" customHeight="false" outlineLevel="0" collapsed="false"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</row>
    <row r="77" customFormat="false" ht="12.75" hidden="false" customHeight="false" outlineLevel="0" collapsed="false"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</row>
    <row r="78" customFormat="false" ht="12.75" hidden="false" customHeight="false" outlineLevel="0" collapsed="false"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</row>
    <row r="79" customFormat="false" ht="12.75" hidden="false" customHeight="false" outlineLevel="0" collapsed="false"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</row>
    <row r="80" customFormat="false" ht="12.75" hidden="false" customHeight="false" outlineLevel="0" collapsed="false"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</row>
    <row r="81" customFormat="false" ht="12.75" hidden="false" customHeight="false" outlineLevel="0" collapsed="false"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</row>
    <row r="82" customFormat="false" ht="12.75" hidden="false" customHeight="false" outlineLevel="0" collapsed="false"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</row>
    <row r="83" customFormat="false" ht="12.75" hidden="false" customHeight="false" outlineLevel="0" collapsed="false"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</row>
    <row r="84" customFormat="false" ht="12.75" hidden="false" customHeight="false" outlineLevel="0" collapsed="false"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</row>
    <row r="85" customFormat="false" ht="12.75" hidden="false" customHeight="false" outlineLevel="0" collapsed="false"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</row>
    <row r="86" customFormat="false" ht="12.75" hidden="false" customHeight="false" outlineLevel="0" collapsed="false"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</row>
    <row r="87" customFormat="false" ht="12.75" hidden="false" customHeight="false" outlineLevel="0" collapsed="false"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</row>
    <row r="88" customFormat="false" ht="12.75" hidden="false" customHeight="false" outlineLevel="0" collapsed="false"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</row>
    <row r="89" customFormat="false" ht="12.75" hidden="false" customHeight="false" outlineLevel="0" collapsed="false"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</row>
    <row r="90" customFormat="false" ht="12.75" hidden="false" customHeight="false" outlineLevel="0" collapsed="false"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</row>
    <row r="91" customFormat="false" ht="12.75" hidden="false" customHeight="false" outlineLevel="0" collapsed="false"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</row>
    <row r="92" customFormat="false" ht="12.75" hidden="false" customHeight="false" outlineLevel="0" collapsed="false"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</row>
    <row r="93" customFormat="false" ht="12.75" hidden="false" customHeight="false" outlineLevel="0" collapsed="false"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</row>
    <row r="94" customFormat="false" ht="12.75" hidden="false" customHeight="false" outlineLevel="0" collapsed="false"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</row>
    <row r="95" customFormat="false" ht="12.75" hidden="false" customHeight="false" outlineLevel="0" collapsed="false"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</row>
    <row r="96" customFormat="false" ht="12.75" hidden="false" customHeight="false" outlineLevel="0" collapsed="false"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</row>
    <row r="97" customFormat="false" ht="12.75" hidden="false" customHeight="false" outlineLevel="0" collapsed="false"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</row>
    <row r="98" customFormat="false" ht="12.75" hidden="false" customHeight="false" outlineLevel="0" collapsed="false"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</row>
    <row r="99" customFormat="false" ht="12.75" hidden="false" customHeight="false" outlineLevel="0" collapsed="false"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</row>
    <row r="100" customFormat="false" ht="12.75" hidden="false" customHeight="false" outlineLevel="0" collapsed="false"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</row>
    <row r="101" customFormat="false" ht="12.75" hidden="false" customHeight="false" outlineLevel="0" collapsed="false"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</row>
    <row r="102" customFormat="false" ht="12.75" hidden="false" customHeight="false" outlineLevel="0" collapsed="false"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</row>
    <row r="103" customFormat="false" ht="12.75" hidden="false" customHeight="false" outlineLevel="0" collapsed="false"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</row>
    <row r="104" customFormat="false" ht="12.75" hidden="false" customHeight="false" outlineLevel="0" collapsed="false"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</row>
    <row r="105" customFormat="false" ht="12.75" hidden="false" customHeight="false" outlineLevel="0" collapsed="false"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</row>
    <row r="106" customFormat="false" ht="12.75" hidden="false" customHeight="false" outlineLevel="0" collapsed="false"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</row>
    <row r="107" customFormat="false" ht="12.75" hidden="false" customHeight="false" outlineLevel="0" collapsed="false"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</row>
    <row r="108" customFormat="false" ht="12.75" hidden="false" customHeight="false" outlineLevel="0" collapsed="false"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</row>
    <row r="109" customFormat="false" ht="12.75" hidden="false" customHeight="false" outlineLevel="0" collapsed="false"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</row>
    <row r="110" customFormat="false" ht="12.75" hidden="false" customHeight="false" outlineLevel="0" collapsed="false"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</row>
    <row r="111" customFormat="false" ht="12.75" hidden="false" customHeight="false" outlineLevel="0" collapsed="false"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</row>
    <row r="112" customFormat="false" ht="12.75" hidden="false" customHeight="false" outlineLevel="0" collapsed="false"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</row>
    <row r="113" customFormat="false" ht="12.75" hidden="false" customHeight="false" outlineLevel="0" collapsed="false"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</row>
    <row r="114" customFormat="false" ht="12.75" hidden="false" customHeight="false" outlineLevel="0" collapsed="false"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</row>
    <row r="115" customFormat="false" ht="12.75" hidden="false" customHeight="false" outlineLevel="0" collapsed="false"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</row>
    <row r="116" customFormat="false" ht="12.75" hidden="false" customHeight="false" outlineLevel="0" collapsed="false"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</row>
    <row r="117" customFormat="false" ht="12.75" hidden="false" customHeight="false" outlineLevel="0" collapsed="false"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</row>
    <row r="118" customFormat="false" ht="12.75" hidden="false" customHeight="false" outlineLevel="0" collapsed="false"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</row>
    <row r="119" customFormat="false" ht="12.75" hidden="false" customHeight="false" outlineLevel="0" collapsed="false"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</row>
    <row r="120" customFormat="false" ht="12.75" hidden="false" customHeight="false" outlineLevel="0" collapsed="false"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</row>
    <row r="121" customFormat="false" ht="12.75" hidden="false" customHeight="false" outlineLevel="0" collapsed="false"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</row>
    <row r="122" customFormat="false" ht="12.75" hidden="false" customHeight="false" outlineLevel="0" collapsed="false"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</row>
    <row r="123" customFormat="false" ht="12.75" hidden="false" customHeight="false" outlineLevel="0" collapsed="false"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</row>
    <row r="124" customFormat="false" ht="12.75" hidden="false" customHeight="false" outlineLevel="0" collapsed="false"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</row>
    <row r="125" customFormat="false" ht="12.75" hidden="false" customHeight="false" outlineLevel="0" collapsed="false"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</row>
    <row r="126" customFormat="false" ht="12.75" hidden="false" customHeight="false" outlineLevel="0" collapsed="false"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</row>
    <row r="127" customFormat="false" ht="12.75" hidden="false" customHeight="false" outlineLevel="0" collapsed="false"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</row>
    <row r="128" customFormat="false" ht="12.75" hidden="false" customHeight="false" outlineLevel="0" collapsed="false"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</row>
    <row r="129" customFormat="false" ht="12.75" hidden="false" customHeight="false" outlineLevel="0" collapsed="false"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</row>
    <row r="130" customFormat="false" ht="12.75" hidden="false" customHeight="false" outlineLevel="0" collapsed="false"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</row>
    <row r="131" customFormat="false" ht="12.75" hidden="false" customHeight="false" outlineLevel="0" collapsed="false"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</row>
    <row r="132" customFormat="false" ht="12.75" hidden="false" customHeight="false" outlineLevel="0" collapsed="false"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</row>
    <row r="133" customFormat="false" ht="12.75" hidden="false" customHeight="false" outlineLevel="0" collapsed="false"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</row>
    <row r="134" customFormat="false" ht="12.75" hidden="false" customHeight="false" outlineLevel="0" collapsed="false"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</row>
    <row r="135" customFormat="false" ht="12.75" hidden="false" customHeight="false" outlineLevel="0" collapsed="false"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</row>
    <row r="136" customFormat="false" ht="12.75" hidden="false" customHeight="false" outlineLevel="0" collapsed="false"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</row>
    <row r="137" customFormat="false" ht="12.75" hidden="false" customHeight="false" outlineLevel="0" collapsed="false"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</row>
    <row r="138" customFormat="false" ht="12.75" hidden="false" customHeight="false" outlineLevel="0" collapsed="false"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</row>
    <row r="139" customFormat="false" ht="12.75" hidden="false" customHeight="false" outlineLevel="0" collapsed="false"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</row>
    <row r="140" customFormat="false" ht="12.75" hidden="false" customHeight="false" outlineLevel="0" collapsed="false"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</row>
    <row r="141" customFormat="false" ht="12.75" hidden="false" customHeight="false" outlineLevel="0" collapsed="false"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</row>
    <row r="142" customFormat="false" ht="12.75" hidden="false" customHeight="false" outlineLevel="0" collapsed="false"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</row>
    <row r="143" customFormat="false" ht="12.75" hidden="false" customHeight="false" outlineLevel="0" collapsed="false"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</row>
    <row r="144" customFormat="false" ht="12.75" hidden="false" customHeight="false" outlineLevel="0" collapsed="false">
      <c r="L144" s="77"/>
      <c r="M144" s="77"/>
      <c r="N144" s="77"/>
      <c r="O144" s="77"/>
      <c r="P144" s="77"/>
      <c r="Q144" s="77"/>
      <c r="R144" s="77"/>
      <c r="S144" s="77"/>
      <c r="T144" s="77"/>
      <c r="U144" s="77"/>
      <c r="V144" s="77"/>
    </row>
    <row r="145" customFormat="false" ht="12.75" hidden="false" customHeight="false" outlineLevel="0" collapsed="false"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</row>
    <row r="146" customFormat="false" ht="12.75" hidden="false" customHeight="false" outlineLevel="0" collapsed="false"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</row>
    <row r="147" customFormat="false" ht="12.75" hidden="false" customHeight="false" outlineLevel="0" collapsed="false"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</row>
    <row r="148" customFormat="false" ht="12.75" hidden="false" customHeight="false" outlineLevel="0" collapsed="false"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</row>
    <row r="149" customFormat="false" ht="12.75" hidden="false" customHeight="false" outlineLevel="0" collapsed="false"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</row>
    <row r="150" customFormat="false" ht="12.75" hidden="false" customHeight="false" outlineLevel="0" collapsed="false"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</row>
    <row r="151" customFormat="false" ht="12.75" hidden="false" customHeight="false" outlineLevel="0" collapsed="false"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</row>
    <row r="152" customFormat="false" ht="12.75" hidden="false" customHeight="false" outlineLevel="0" collapsed="false"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</row>
    <row r="153" customFormat="false" ht="12.75" hidden="false" customHeight="false" outlineLevel="0" collapsed="false"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</row>
    <row r="154" customFormat="false" ht="12.75" hidden="false" customHeight="false" outlineLevel="0" collapsed="false"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</row>
    <row r="155" customFormat="false" ht="12.75" hidden="false" customHeight="false" outlineLevel="0" collapsed="false"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</row>
    <row r="156" customFormat="false" ht="12.75" hidden="false" customHeight="false" outlineLevel="0" collapsed="false"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</row>
    <row r="157" customFormat="false" ht="12.75" hidden="false" customHeight="false" outlineLevel="0" collapsed="false"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</row>
    <row r="158" customFormat="false" ht="12.75" hidden="false" customHeight="false" outlineLevel="0" collapsed="false"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</row>
    <row r="159" customFormat="false" ht="12.75" hidden="false" customHeight="false" outlineLevel="0" collapsed="false"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</row>
    <row r="160" customFormat="false" ht="12.75" hidden="false" customHeight="false" outlineLevel="0" collapsed="false"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</row>
    <row r="161" customFormat="false" ht="12.75" hidden="false" customHeight="false" outlineLevel="0" collapsed="false"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</row>
    <row r="162" customFormat="false" ht="12.75" hidden="false" customHeight="false" outlineLevel="0" collapsed="false"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</row>
    <row r="163" customFormat="false" ht="12.75" hidden="false" customHeight="false" outlineLevel="0" collapsed="false"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</row>
    <row r="164" customFormat="false" ht="12.75" hidden="false" customHeight="false" outlineLevel="0" collapsed="false"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</row>
    <row r="165" customFormat="false" ht="12.75" hidden="false" customHeight="false" outlineLevel="0" collapsed="false"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</row>
    <row r="166" customFormat="false" ht="12.75" hidden="false" customHeight="false" outlineLevel="0" collapsed="false"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</row>
    <row r="167" customFormat="false" ht="12.75" hidden="false" customHeight="false" outlineLevel="0" collapsed="false"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</row>
    <row r="168" customFormat="false" ht="12.75" hidden="false" customHeight="false" outlineLevel="0" collapsed="false"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</row>
    <row r="169" customFormat="false" ht="12.75" hidden="false" customHeight="false" outlineLevel="0" collapsed="false"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</row>
    <row r="170" customFormat="false" ht="12.75" hidden="false" customHeight="false" outlineLevel="0" collapsed="false">
      <c r="L170" s="77"/>
      <c r="M170" s="77"/>
      <c r="N170" s="77"/>
      <c r="O170" s="77"/>
      <c r="P170" s="77"/>
      <c r="Q170" s="77"/>
      <c r="R170" s="77"/>
      <c r="S170" s="77"/>
      <c r="T170" s="77"/>
      <c r="U170" s="77"/>
      <c r="V170" s="77"/>
    </row>
    <row r="171" customFormat="false" ht="12.75" hidden="false" customHeight="false" outlineLevel="0" collapsed="false"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</row>
    <row r="172" customFormat="false" ht="12.75" hidden="false" customHeight="false" outlineLevel="0" collapsed="false"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</row>
    <row r="173" customFormat="false" ht="12.75" hidden="false" customHeight="false" outlineLevel="0" collapsed="false"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</row>
    <row r="174" customFormat="false" ht="12.75" hidden="false" customHeight="false" outlineLevel="0" collapsed="false"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</row>
    <row r="175" customFormat="false" ht="12.75" hidden="false" customHeight="false" outlineLevel="0" collapsed="false"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</row>
    <row r="176" customFormat="false" ht="12.75" hidden="false" customHeight="false" outlineLevel="0" collapsed="false"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</row>
    <row r="177" customFormat="false" ht="12.75" hidden="false" customHeight="false" outlineLevel="0" collapsed="false"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</row>
    <row r="178" customFormat="false" ht="12.75" hidden="false" customHeight="false" outlineLevel="0" collapsed="false"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</row>
    <row r="179" customFormat="false" ht="12.75" hidden="false" customHeight="false" outlineLevel="0" collapsed="false"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7"/>
    </row>
    <row r="180" customFormat="false" ht="12.75" hidden="false" customHeight="false" outlineLevel="0" collapsed="false"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</row>
    <row r="181" customFormat="false" ht="12.75" hidden="false" customHeight="false" outlineLevel="0" collapsed="false"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77"/>
    </row>
    <row r="182" customFormat="false" ht="12.75" hidden="false" customHeight="false" outlineLevel="0" collapsed="false"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</row>
    <row r="183" customFormat="false" ht="12.75" hidden="false" customHeight="false" outlineLevel="0" collapsed="false"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</row>
    <row r="184" customFormat="false" ht="12.75" hidden="false" customHeight="false" outlineLevel="0" collapsed="false"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</row>
    <row r="185" customFormat="false" ht="12.75" hidden="false" customHeight="false" outlineLevel="0" collapsed="false"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</row>
    <row r="186" customFormat="false" ht="12.75" hidden="false" customHeight="false" outlineLevel="0" collapsed="false"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</row>
    <row r="187" customFormat="false" ht="12.75" hidden="false" customHeight="false" outlineLevel="0" collapsed="false"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</row>
    <row r="188" customFormat="false" ht="12.75" hidden="false" customHeight="false" outlineLevel="0" collapsed="false"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</row>
    <row r="189" customFormat="false" ht="12.75" hidden="false" customHeight="false" outlineLevel="0" collapsed="false"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</row>
    <row r="190" customFormat="false" ht="12.75" hidden="false" customHeight="false" outlineLevel="0" collapsed="false"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7"/>
    </row>
    <row r="191" customFormat="false" ht="12.75" hidden="false" customHeight="false" outlineLevel="0" collapsed="false"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</row>
    <row r="192" customFormat="false" ht="12.75" hidden="false" customHeight="false" outlineLevel="0" collapsed="false"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7"/>
    </row>
    <row r="193" customFormat="false" ht="12.75" hidden="false" customHeight="false" outlineLevel="0" collapsed="false"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</row>
    <row r="194" customFormat="false" ht="12.75" hidden="false" customHeight="false" outlineLevel="0" collapsed="false"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7"/>
    </row>
    <row r="195" customFormat="false" ht="12.75" hidden="false" customHeight="false" outlineLevel="0" collapsed="false"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7"/>
    </row>
    <row r="196" customFormat="false" ht="12.75" hidden="false" customHeight="false" outlineLevel="0" collapsed="false">
      <c r="L196" s="77"/>
      <c r="M196" s="77"/>
      <c r="N196" s="77"/>
      <c r="O196" s="77"/>
      <c r="P196" s="77"/>
      <c r="Q196" s="77"/>
      <c r="R196" s="77"/>
      <c r="S196" s="77"/>
      <c r="T196" s="77"/>
      <c r="U196" s="77"/>
      <c r="V196" s="77"/>
    </row>
    <row r="197" customFormat="false" ht="12.75" hidden="false" customHeight="false" outlineLevel="0" collapsed="false">
      <c r="L197" s="77"/>
      <c r="M197" s="77"/>
      <c r="N197" s="77"/>
      <c r="O197" s="77"/>
      <c r="P197" s="77"/>
      <c r="Q197" s="77"/>
      <c r="R197" s="77"/>
      <c r="S197" s="77"/>
      <c r="T197" s="77"/>
      <c r="U197" s="77"/>
      <c r="V197" s="77"/>
    </row>
    <row r="198" customFormat="false" ht="12.75" hidden="false" customHeight="false" outlineLevel="0" collapsed="false"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</row>
    <row r="199" customFormat="false" ht="12.75" hidden="false" customHeight="false" outlineLevel="0" collapsed="false"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7"/>
    </row>
    <row r="200" customFormat="false" ht="12.75" hidden="false" customHeight="false" outlineLevel="0" collapsed="false">
      <c r="L200" s="77"/>
      <c r="M200" s="77"/>
      <c r="N200" s="77"/>
      <c r="O200" s="77"/>
      <c r="P200" s="77"/>
      <c r="Q200" s="77"/>
      <c r="R200" s="77"/>
      <c r="S200" s="77"/>
      <c r="T200" s="77"/>
      <c r="U200" s="77"/>
      <c r="V200" s="77"/>
    </row>
    <row r="201" customFormat="false" ht="12.75" hidden="false" customHeight="false" outlineLevel="0" collapsed="false"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"/>
    </row>
    <row r="202" customFormat="false" ht="12.75" hidden="false" customHeight="false" outlineLevel="0" collapsed="false"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</row>
    <row r="203" customFormat="false" ht="12.75" hidden="false" customHeight="false" outlineLevel="0" collapsed="false">
      <c r="L203" s="77"/>
      <c r="M203" s="77"/>
      <c r="N203" s="77"/>
      <c r="O203" s="77"/>
      <c r="P203" s="77"/>
      <c r="Q203" s="77"/>
      <c r="R203" s="77"/>
      <c r="S203" s="77"/>
      <c r="T203" s="77"/>
      <c r="U203" s="77"/>
      <c r="V203" s="77"/>
    </row>
    <row r="204" customFormat="false" ht="12.75" hidden="false" customHeight="false" outlineLevel="0" collapsed="false">
      <c r="L204" s="77"/>
      <c r="M204" s="77"/>
      <c r="N204" s="77"/>
      <c r="O204" s="77"/>
      <c r="P204" s="77"/>
      <c r="Q204" s="77"/>
      <c r="R204" s="77"/>
      <c r="S204" s="77"/>
      <c r="T204" s="77"/>
      <c r="U204" s="77"/>
      <c r="V204" s="77"/>
    </row>
    <row r="205" customFormat="false" ht="12.75" hidden="false" customHeight="false" outlineLevel="0" collapsed="false">
      <c r="L205" s="77"/>
      <c r="M205" s="77"/>
      <c r="N205" s="77"/>
      <c r="O205" s="77"/>
      <c r="P205" s="77"/>
      <c r="Q205" s="77"/>
      <c r="R205" s="77"/>
      <c r="S205" s="77"/>
      <c r="T205" s="77"/>
      <c r="U205" s="77"/>
      <c r="V205" s="77"/>
    </row>
    <row r="206" customFormat="false" ht="12.75" hidden="false" customHeight="false" outlineLevel="0" collapsed="false">
      <c r="L206" s="77"/>
      <c r="M206" s="77"/>
      <c r="N206" s="77"/>
      <c r="O206" s="77"/>
      <c r="P206" s="77"/>
      <c r="Q206" s="77"/>
      <c r="R206" s="77"/>
      <c r="S206" s="77"/>
      <c r="T206" s="77"/>
      <c r="U206" s="77"/>
      <c r="V206" s="77"/>
    </row>
    <row r="207" customFormat="false" ht="12.75" hidden="false" customHeight="false" outlineLevel="0" collapsed="false">
      <c r="L207" s="77"/>
      <c r="M207" s="77"/>
      <c r="N207" s="77"/>
      <c r="O207" s="77"/>
      <c r="P207" s="77"/>
      <c r="Q207" s="77"/>
      <c r="R207" s="77"/>
      <c r="S207" s="77"/>
      <c r="T207" s="77"/>
      <c r="U207" s="77"/>
      <c r="V207" s="77"/>
    </row>
    <row r="208" customFormat="false" ht="12.75" hidden="false" customHeight="false" outlineLevel="0" collapsed="false">
      <c r="L208" s="77"/>
      <c r="M208" s="77"/>
      <c r="N208" s="77"/>
      <c r="O208" s="77"/>
      <c r="P208" s="77"/>
      <c r="Q208" s="77"/>
      <c r="R208" s="77"/>
      <c r="S208" s="77"/>
      <c r="T208" s="77"/>
      <c r="U208" s="77"/>
      <c r="V208" s="77"/>
    </row>
    <row r="209" customFormat="false" ht="12.75" hidden="false" customHeight="false" outlineLevel="0" collapsed="false">
      <c r="L209" s="77"/>
      <c r="M209" s="77"/>
      <c r="N209" s="77"/>
      <c r="O209" s="77"/>
      <c r="P209" s="77"/>
      <c r="Q209" s="77"/>
      <c r="R209" s="77"/>
      <c r="S209" s="77"/>
      <c r="T209" s="77"/>
      <c r="U209" s="77"/>
      <c r="V209" s="77"/>
    </row>
    <row r="210" customFormat="false" ht="12.75" hidden="false" customHeight="false" outlineLevel="0" collapsed="false">
      <c r="L210" s="77"/>
      <c r="M210" s="77"/>
      <c r="N210" s="77"/>
      <c r="O210" s="77"/>
      <c r="P210" s="77"/>
      <c r="Q210" s="77"/>
      <c r="R210" s="77"/>
      <c r="S210" s="77"/>
      <c r="T210" s="77"/>
      <c r="U210" s="77"/>
      <c r="V210" s="77"/>
    </row>
    <row r="211" customFormat="false" ht="12.75" hidden="false" customHeight="false" outlineLevel="0" collapsed="false"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</row>
    <row r="212" customFormat="false" ht="12.75" hidden="false" customHeight="false" outlineLevel="0" collapsed="false">
      <c r="L212" s="77"/>
      <c r="M212" s="77"/>
      <c r="N212" s="77"/>
      <c r="O212" s="77"/>
      <c r="P212" s="77"/>
      <c r="Q212" s="77"/>
      <c r="R212" s="77"/>
      <c r="S212" s="77"/>
      <c r="T212" s="77"/>
      <c r="U212" s="77"/>
      <c r="V212" s="77"/>
    </row>
    <row r="213" customFormat="false" ht="12.75" hidden="false" customHeight="false" outlineLevel="0" collapsed="false">
      <c r="L213" s="77"/>
      <c r="M213" s="77"/>
      <c r="N213" s="77"/>
      <c r="O213" s="77"/>
      <c r="P213" s="77"/>
      <c r="Q213" s="77"/>
      <c r="R213" s="77"/>
      <c r="S213" s="77"/>
      <c r="T213" s="77"/>
      <c r="U213" s="77"/>
      <c r="V213" s="77"/>
    </row>
    <row r="214" customFormat="false" ht="12.75" hidden="false" customHeight="false" outlineLevel="0" collapsed="false">
      <c r="L214" s="77"/>
      <c r="M214" s="77"/>
      <c r="N214" s="77"/>
      <c r="O214" s="77"/>
      <c r="P214" s="77"/>
      <c r="Q214" s="77"/>
      <c r="R214" s="77"/>
      <c r="S214" s="77"/>
      <c r="T214" s="77"/>
      <c r="U214" s="77"/>
      <c r="V214" s="77"/>
    </row>
    <row r="215" customFormat="false" ht="12.75" hidden="false" customHeight="false" outlineLevel="0" collapsed="false">
      <c r="L215" s="77"/>
      <c r="M215" s="77"/>
      <c r="N215" s="77"/>
      <c r="O215" s="77"/>
      <c r="P215" s="77"/>
      <c r="Q215" s="77"/>
      <c r="R215" s="77"/>
      <c r="S215" s="77"/>
      <c r="T215" s="77"/>
      <c r="U215" s="77"/>
      <c r="V215" s="77"/>
    </row>
    <row r="216" customFormat="false" ht="12.75" hidden="false" customHeight="false" outlineLevel="0" collapsed="false"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</row>
    <row r="217" customFormat="false" ht="12.75" hidden="false" customHeight="false" outlineLevel="0" collapsed="false">
      <c r="L217" s="77"/>
      <c r="M217" s="77"/>
      <c r="N217" s="77"/>
      <c r="O217" s="77"/>
      <c r="P217" s="77"/>
      <c r="Q217" s="77"/>
      <c r="R217" s="77"/>
      <c r="S217" s="77"/>
      <c r="T217" s="77"/>
      <c r="U217" s="77"/>
      <c r="V217" s="77"/>
    </row>
    <row r="218" customFormat="false" ht="12.75" hidden="false" customHeight="false" outlineLevel="0" collapsed="false"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</row>
    <row r="219" customFormat="false" ht="12.75" hidden="false" customHeight="false" outlineLevel="0" collapsed="false">
      <c r="L219" s="77"/>
      <c r="M219" s="77"/>
      <c r="N219" s="77"/>
      <c r="O219" s="77"/>
      <c r="P219" s="77"/>
      <c r="Q219" s="77"/>
      <c r="R219" s="77"/>
      <c r="S219" s="77"/>
      <c r="T219" s="77"/>
      <c r="U219" s="77"/>
      <c r="V219" s="77"/>
    </row>
    <row r="220" customFormat="false" ht="12.75" hidden="false" customHeight="false" outlineLevel="0" collapsed="false"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</row>
    <row r="221" customFormat="false" ht="12.75" hidden="false" customHeight="false" outlineLevel="0" collapsed="false">
      <c r="L221" s="77"/>
      <c r="M221" s="77"/>
      <c r="N221" s="77"/>
      <c r="O221" s="77"/>
      <c r="P221" s="77"/>
      <c r="Q221" s="77"/>
      <c r="R221" s="77"/>
      <c r="S221" s="77"/>
      <c r="T221" s="77"/>
      <c r="U221" s="77"/>
      <c r="V221" s="77"/>
    </row>
    <row r="222" customFormat="false" ht="12.75" hidden="false" customHeight="false" outlineLevel="0" collapsed="false">
      <c r="L222" s="77"/>
      <c r="M222" s="77"/>
      <c r="N222" s="77"/>
      <c r="O222" s="77"/>
      <c r="P222" s="77"/>
      <c r="Q222" s="77"/>
      <c r="R222" s="77"/>
      <c r="S222" s="77"/>
      <c r="T222" s="77"/>
      <c r="U222" s="77"/>
      <c r="V222" s="77"/>
    </row>
    <row r="223" customFormat="false" ht="12.75" hidden="false" customHeight="false" outlineLevel="0" collapsed="false">
      <c r="L223" s="77"/>
      <c r="M223" s="77"/>
      <c r="N223" s="77"/>
      <c r="O223" s="77"/>
      <c r="P223" s="77"/>
      <c r="Q223" s="77"/>
      <c r="R223" s="77"/>
      <c r="S223" s="77"/>
      <c r="T223" s="77"/>
      <c r="U223" s="77"/>
      <c r="V223" s="77"/>
    </row>
    <row r="224" customFormat="false" ht="12.75" hidden="false" customHeight="false" outlineLevel="0" collapsed="false">
      <c r="L224" s="77"/>
      <c r="M224" s="77"/>
      <c r="N224" s="77"/>
      <c r="O224" s="77"/>
      <c r="P224" s="77"/>
      <c r="Q224" s="77"/>
      <c r="R224" s="77"/>
      <c r="S224" s="77"/>
      <c r="T224" s="77"/>
      <c r="U224" s="77"/>
      <c r="V224" s="77"/>
    </row>
    <row r="225" customFormat="false" ht="12.75" hidden="false" customHeight="false" outlineLevel="0" collapsed="false">
      <c r="L225" s="77"/>
      <c r="M225" s="77"/>
      <c r="N225" s="77"/>
      <c r="O225" s="77"/>
      <c r="P225" s="77"/>
      <c r="Q225" s="77"/>
      <c r="R225" s="77"/>
      <c r="S225" s="77"/>
      <c r="T225" s="77"/>
      <c r="U225" s="77"/>
      <c r="V225" s="77"/>
    </row>
    <row r="226" customFormat="false" ht="12.75" hidden="false" customHeight="false" outlineLevel="0" collapsed="false">
      <c r="L226" s="77"/>
      <c r="M226" s="77"/>
      <c r="N226" s="77"/>
      <c r="O226" s="77"/>
      <c r="P226" s="77"/>
      <c r="Q226" s="77"/>
      <c r="R226" s="77"/>
      <c r="S226" s="77"/>
      <c r="T226" s="77"/>
      <c r="U226" s="77"/>
      <c r="V226" s="77"/>
    </row>
    <row r="227" customFormat="false" ht="12.75" hidden="false" customHeight="false" outlineLevel="0" collapsed="false">
      <c r="L227" s="77"/>
      <c r="M227" s="77"/>
      <c r="N227" s="77"/>
      <c r="O227" s="77"/>
      <c r="P227" s="77"/>
      <c r="Q227" s="77"/>
      <c r="R227" s="77"/>
      <c r="S227" s="77"/>
      <c r="T227" s="77"/>
      <c r="U227" s="77"/>
      <c r="V227" s="77"/>
    </row>
    <row r="228" customFormat="false" ht="12.75" hidden="false" customHeight="false" outlineLevel="0" collapsed="false">
      <c r="L228" s="77"/>
      <c r="M228" s="77"/>
      <c r="N228" s="77"/>
      <c r="O228" s="77"/>
      <c r="P228" s="77"/>
      <c r="Q228" s="77"/>
      <c r="R228" s="77"/>
      <c r="S228" s="77"/>
      <c r="T228" s="77"/>
      <c r="U228" s="77"/>
      <c r="V228" s="77"/>
    </row>
    <row r="229" customFormat="false" ht="12.75" hidden="false" customHeight="false" outlineLevel="0" collapsed="false">
      <c r="L229" s="77"/>
      <c r="M229" s="77"/>
      <c r="N229" s="77"/>
      <c r="O229" s="77"/>
      <c r="P229" s="77"/>
      <c r="Q229" s="77"/>
      <c r="R229" s="77"/>
      <c r="S229" s="77"/>
      <c r="T229" s="77"/>
      <c r="U229" s="77"/>
      <c r="V229" s="77"/>
    </row>
    <row r="230" customFormat="false" ht="12.75" hidden="false" customHeight="false" outlineLevel="0" collapsed="false">
      <c r="L230" s="77"/>
      <c r="M230" s="77"/>
      <c r="N230" s="77"/>
      <c r="O230" s="77"/>
      <c r="P230" s="77"/>
      <c r="Q230" s="77"/>
      <c r="R230" s="77"/>
      <c r="S230" s="77"/>
      <c r="T230" s="77"/>
      <c r="U230" s="77"/>
      <c r="V230" s="77"/>
    </row>
    <row r="231" customFormat="false" ht="12.75" hidden="false" customHeight="false" outlineLevel="0" collapsed="false">
      <c r="L231" s="77"/>
      <c r="M231" s="77"/>
      <c r="N231" s="77"/>
      <c r="O231" s="77"/>
      <c r="P231" s="77"/>
      <c r="Q231" s="77"/>
      <c r="R231" s="77"/>
      <c r="S231" s="77"/>
      <c r="T231" s="77"/>
      <c r="U231" s="77"/>
      <c r="V231" s="77"/>
    </row>
    <row r="232" customFormat="false" ht="12.75" hidden="false" customHeight="false" outlineLevel="0" collapsed="false">
      <c r="L232" s="77"/>
      <c r="M232" s="77"/>
      <c r="N232" s="77"/>
      <c r="O232" s="77"/>
      <c r="P232" s="77"/>
      <c r="Q232" s="77"/>
      <c r="R232" s="77"/>
      <c r="S232" s="77"/>
      <c r="T232" s="77"/>
      <c r="U232" s="77"/>
      <c r="V232" s="77"/>
    </row>
    <row r="233" customFormat="false" ht="12.75" hidden="false" customHeight="false" outlineLevel="0" collapsed="false"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</row>
    <row r="234" customFormat="false" ht="12.75" hidden="false" customHeight="false" outlineLevel="0" collapsed="false">
      <c r="L234" s="77"/>
      <c r="M234" s="77"/>
      <c r="N234" s="77"/>
      <c r="O234" s="77"/>
      <c r="P234" s="77"/>
      <c r="Q234" s="77"/>
      <c r="R234" s="77"/>
      <c r="S234" s="77"/>
      <c r="T234" s="77"/>
      <c r="U234" s="77"/>
      <c r="V234" s="77"/>
    </row>
    <row r="235" customFormat="false" ht="12.75" hidden="false" customHeight="false" outlineLevel="0" collapsed="false"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</row>
    <row r="236" customFormat="false" ht="12.75" hidden="false" customHeight="false" outlineLevel="0" collapsed="false">
      <c r="L236" s="77"/>
      <c r="M236" s="77"/>
      <c r="N236" s="77"/>
      <c r="O236" s="77"/>
      <c r="P236" s="77"/>
      <c r="Q236" s="77"/>
      <c r="R236" s="77"/>
      <c r="S236" s="77"/>
      <c r="T236" s="77"/>
      <c r="U236" s="77"/>
      <c r="V236" s="77"/>
    </row>
    <row r="237" customFormat="false" ht="12.75" hidden="false" customHeight="false" outlineLevel="0" collapsed="false">
      <c r="L237" s="77"/>
      <c r="M237" s="77"/>
      <c r="N237" s="77"/>
      <c r="O237" s="77"/>
      <c r="P237" s="77"/>
      <c r="Q237" s="77"/>
      <c r="R237" s="77"/>
      <c r="S237" s="77"/>
      <c r="T237" s="77"/>
      <c r="U237" s="77"/>
      <c r="V237" s="77"/>
    </row>
    <row r="238" customFormat="false" ht="12.75" hidden="false" customHeight="false" outlineLevel="0" collapsed="false">
      <c r="L238" s="77"/>
      <c r="M238" s="77"/>
      <c r="N238" s="77"/>
      <c r="O238" s="77"/>
      <c r="P238" s="77"/>
      <c r="Q238" s="77"/>
      <c r="R238" s="77"/>
      <c r="S238" s="77"/>
      <c r="T238" s="77"/>
      <c r="U238" s="77"/>
      <c r="V238" s="77"/>
    </row>
    <row r="239" customFormat="false" ht="12.75" hidden="false" customHeight="false" outlineLevel="0" collapsed="false">
      <c r="L239" s="77"/>
      <c r="M239" s="77"/>
      <c r="N239" s="77"/>
      <c r="O239" s="77"/>
      <c r="P239" s="77"/>
      <c r="Q239" s="77"/>
      <c r="R239" s="77"/>
      <c r="S239" s="77"/>
      <c r="T239" s="77"/>
      <c r="U239" s="77"/>
      <c r="V239" s="77"/>
    </row>
    <row r="240" customFormat="false" ht="12.75" hidden="false" customHeight="false" outlineLevel="0" collapsed="false">
      <c r="L240" s="77"/>
      <c r="M240" s="77"/>
      <c r="N240" s="77"/>
      <c r="O240" s="77"/>
      <c r="P240" s="77"/>
      <c r="Q240" s="77"/>
      <c r="R240" s="77"/>
      <c r="S240" s="77"/>
      <c r="T240" s="77"/>
      <c r="U240" s="77"/>
      <c r="V240" s="77"/>
    </row>
    <row r="241" customFormat="false" ht="12.75" hidden="false" customHeight="false" outlineLevel="0" collapsed="false">
      <c r="L241" s="77"/>
      <c r="M241" s="77"/>
      <c r="N241" s="77"/>
      <c r="O241" s="77"/>
      <c r="P241" s="77"/>
      <c r="Q241" s="77"/>
      <c r="R241" s="77"/>
      <c r="S241" s="77"/>
      <c r="T241" s="77"/>
      <c r="U241" s="77"/>
      <c r="V241" s="77"/>
    </row>
    <row r="242" customFormat="false" ht="12.75" hidden="false" customHeight="false" outlineLevel="0" collapsed="false">
      <c r="L242" s="77"/>
      <c r="M242" s="77"/>
      <c r="N242" s="77"/>
      <c r="O242" s="77"/>
      <c r="P242" s="77"/>
      <c r="Q242" s="77"/>
      <c r="R242" s="77"/>
      <c r="S242" s="77"/>
      <c r="T242" s="77"/>
      <c r="U242" s="77"/>
      <c r="V242" s="77"/>
    </row>
    <row r="243" customFormat="false" ht="12.75" hidden="false" customHeight="false" outlineLevel="0" collapsed="false">
      <c r="L243" s="77"/>
      <c r="M243" s="77"/>
      <c r="N243" s="77"/>
      <c r="O243" s="77"/>
      <c r="P243" s="77"/>
      <c r="Q243" s="77"/>
      <c r="R243" s="77"/>
      <c r="S243" s="77"/>
      <c r="T243" s="77"/>
      <c r="U243" s="77"/>
      <c r="V243" s="77"/>
    </row>
    <row r="244" customFormat="false" ht="12.75" hidden="false" customHeight="false" outlineLevel="0" collapsed="false">
      <c r="L244" s="77"/>
      <c r="M244" s="77"/>
      <c r="N244" s="77"/>
      <c r="O244" s="77"/>
      <c r="P244" s="77"/>
      <c r="Q244" s="77"/>
      <c r="R244" s="77"/>
      <c r="S244" s="77"/>
      <c r="T244" s="77"/>
      <c r="U244" s="77"/>
      <c r="V244" s="77"/>
    </row>
    <row r="245" customFormat="false" ht="12.75" hidden="false" customHeight="false" outlineLevel="0" collapsed="false">
      <c r="L245" s="77"/>
      <c r="M245" s="77"/>
      <c r="N245" s="77"/>
      <c r="O245" s="77"/>
      <c r="P245" s="77"/>
      <c r="Q245" s="77"/>
      <c r="R245" s="77"/>
      <c r="S245" s="77"/>
      <c r="T245" s="77"/>
      <c r="U245" s="77"/>
      <c r="V245" s="77"/>
    </row>
    <row r="246" customFormat="false" ht="12.75" hidden="false" customHeight="false" outlineLevel="0" collapsed="false">
      <c r="L246" s="77"/>
      <c r="M246" s="77"/>
      <c r="N246" s="77"/>
      <c r="O246" s="77"/>
      <c r="P246" s="77"/>
      <c r="Q246" s="77"/>
      <c r="R246" s="77"/>
      <c r="S246" s="77"/>
      <c r="T246" s="77"/>
      <c r="U246" s="77"/>
      <c r="V246" s="77"/>
    </row>
    <row r="247" customFormat="false" ht="12.75" hidden="false" customHeight="false" outlineLevel="0" collapsed="false">
      <c r="L247" s="77"/>
      <c r="M247" s="77"/>
      <c r="N247" s="77"/>
      <c r="O247" s="77"/>
      <c r="P247" s="77"/>
      <c r="Q247" s="77"/>
      <c r="R247" s="77"/>
      <c r="S247" s="77"/>
      <c r="T247" s="77"/>
      <c r="U247" s="77"/>
      <c r="V247" s="77"/>
    </row>
    <row r="248" customFormat="false" ht="12.75" hidden="false" customHeight="false" outlineLevel="0" collapsed="false">
      <c r="L248" s="77"/>
      <c r="M248" s="77"/>
      <c r="N248" s="77"/>
      <c r="O248" s="77"/>
      <c r="P248" s="77"/>
      <c r="Q248" s="77"/>
      <c r="R248" s="77"/>
      <c r="S248" s="77"/>
      <c r="T248" s="77"/>
      <c r="U248" s="77"/>
      <c r="V248" s="77"/>
    </row>
    <row r="249" customFormat="false" ht="12.75" hidden="false" customHeight="false" outlineLevel="0" collapsed="false">
      <c r="L249" s="77"/>
      <c r="M249" s="77"/>
      <c r="N249" s="77"/>
      <c r="O249" s="77"/>
      <c r="P249" s="77"/>
      <c r="Q249" s="77"/>
      <c r="R249" s="77"/>
      <c r="S249" s="77"/>
      <c r="T249" s="77"/>
      <c r="U249" s="77"/>
      <c r="V249" s="77"/>
    </row>
    <row r="250" customFormat="false" ht="12.75" hidden="false" customHeight="false" outlineLevel="0" collapsed="false">
      <c r="L250" s="77"/>
      <c r="M250" s="77"/>
      <c r="N250" s="77"/>
      <c r="O250" s="77"/>
      <c r="P250" s="77"/>
      <c r="Q250" s="77"/>
      <c r="R250" s="77"/>
      <c r="S250" s="77"/>
      <c r="T250" s="77"/>
      <c r="U250" s="77"/>
      <c r="V250" s="77"/>
    </row>
    <row r="251" customFormat="false" ht="12.75" hidden="false" customHeight="false" outlineLevel="0" collapsed="false">
      <c r="L251" s="77"/>
      <c r="M251" s="77"/>
      <c r="N251" s="77"/>
      <c r="O251" s="77"/>
      <c r="P251" s="77"/>
      <c r="Q251" s="77"/>
      <c r="R251" s="77"/>
      <c r="S251" s="77"/>
      <c r="T251" s="77"/>
      <c r="U251" s="77"/>
      <c r="V251" s="77"/>
    </row>
    <row r="252" customFormat="false" ht="12.75" hidden="false" customHeight="false" outlineLevel="0" collapsed="false">
      <c r="L252" s="77"/>
      <c r="M252" s="77"/>
      <c r="N252" s="77"/>
      <c r="O252" s="77"/>
      <c r="P252" s="77"/>
      <c r="Q252" s="77"/>
      <c r="R252" s="77"/>
      <c r="S252" s="77"/>
      <c r="T252" s="77"/>
      <c r="U252" s="77"/>
      <c r="V252" s="77"/>
    </row>
    <row r="253" customFormat="false" ht="12.75" hidden="false" customHeight="false" outlineLevel="0" collapsed="false">
      <c r="L253" s="77"/>
      <c r="M253" s="77"/>
      <c r="N253" s="77"/>
      <c r="O253" s="77"/>
      <c r="P253" s="77"/>
      <c r="Q253" s="77"/>
      <c r="R253" s="77"/>
      <c r="S253" s="77"/>
      <c r="T253" s="77"/>
      <c r="U253" s="77"/>
      <c r="V253" s="77"/>
    </row>
    <row r="254" customFormat="false" ht="12.75" hidden="false" customHeight="false" outlineLevel="0" collapsed="false">
      <c r="L254" s="77"/>
      <c r="M254" s="77"/>
      <c r="N254" s="77"/>
      <c r="O254" s="77"/>
      <c r="P254" s="77"/>
      <c r="Q254" s="77"/>
      <c r="R254" s="77"/>
      <c r="S254" s="77"/>
      <c r="T254" s="77"/>
      <c r="U254" s="77"/>
      <c r="V254" s="77"/>
    </row>
    <row r="255" customFormat="false" ht="12.75" hidden="false" customHeight="false" outlineLevel="0" collapsed="false">
      <c r="L255" s="77"/>
      <c r="M255" s="77"/>
      <c r="N255" s="77"/>
      <c r="O255" s="77"/>
      <c r="P255" s="77"/>
      <c r="Q255" s="77"/>
      <c r="R255" s="77"/>
      <c r="S255" s="77"/>
      <c r="T255" s="77"/>
      <c r="U255" s="77"/>
      <c r="V255" s="77"/>
    </row>
    <row r="256" customFormat="false" ht="12.75" hidden="false" customHeight="false" outlineLevel="0" collapsed="false">
      <c r="L256" s="77"/>
      <c r="M256" s="77"/>
      <c r="N256" s="77"/>
      <c r="O256" s="77"/>
      <c r="P256" s="77"/>
      <c r="Q256" s="77"/>
      <c r="R256" s="77"/>
      <c r="S256" s="77"/>
      <c r="T256" s="77"/>
      <c r="U256" s="77"/>
      <c r="V256" s="77"/>
    </row>
    <row r="257" customFormat="false" ht="12.75" hidden="false" customHeight="false" outlineLevel="0" collapsed="false">
      <c r="L257" s="77"/>
      <c r="M257" s="77"/>
      <c r="N257" s="77"/>
      <c r="O257" s="77"/>
      <c r="P257" s="77"/>
      <c r="Q257" s="77"/>
      <c r="R257" s="77"/>
      <c r="S257" s="77"/>
      <c r="T257" s="77"/>
      <c r="U257" s="77"/>
      <c r="V257" s="77"/>
    </row>
    <row r="258" customFormat="false" ht="12.75" hidden="false" customHeight="false" outlineLevel="0" collapsed="false">
      <c r="L258" s="77"/>
      <c r="M258" s="77"/>
      <c r="N258" s="77"/>
      <c r="O258" s="77"/>
      <c r="P258" s="77"/>
      <c r="Q258" s="77"/>
      <c r="R258" s="77"/>
      <c r="S258" s="77"/>
      <c r="T258" s="77"/>
      <c r="U258" s="77"/>
      <c r="V258" s="77"/>
    </row>
    <row r="259" customFormat="false" ht="12.75" hidden="false" customHeight="false" outlineLevel="0" collapsed="false">
      <c r="L259" s="77"/>
      <c r="M259" s="77"/>
      <c r="N259" s="77"/>
      <c r="O259" s="77"/>
      <c r="P259" s="77"/>
      <c r="Q259" s="77"/>
      <c r="R259" s="77"/>
      <c r="S259" s="77"/>
      <c r="T259" s="77"/>
      <c r="U259" s="77"/>
      <c r="V259" s="77"/>
    </row>
    <row r="260" customFormat="false" ht="12.75" hidden="false" customHeight="false" outlineLevel="0" collapsed="false">
      <c r="L260" s="77"/>
      <c r="M260" s="77"/>
      <c r="N260" s="77"/>
      <c r="O260" s="77"/>
      <c r="P260" s="77"/>
      <c r="Q260" s="77"/>
      <c r="R260" s="77"/>
      <c r="S260" s="77"/>
      <c r="T260" s="77"/>
      <c r="U260" s="77"/>
      <c r="V260" s="77"/>
    </row>
    <row r="261" customFormat="false" ht="12.75" hidden="false" customHeight="false" outlineLevel="0" collapsed="false">
      <c r="L261" s="77"/>
      <c r="M261" s="77"/>
      <c r="N261" s="77"/>
      <c r="O261" s="77"/>
      <c r="P261" s="77"/>
      <c r="Q261" s="77"/>
      <c r="R261" s="77"/>
      <c r="S261" s="77"/>
      <c r="T261" s="77"/>
      <c r="U261" s="77"/>
      <c r="V261" s="77"/>
    </row>
    <row r="262" customFormat="false" ht="12.75" hidden="false" customHeight="false" outlineLevel="0" collapsed="false">
      <c r="L262" s="77"/>
      <c r="M262" s="77"/>
      <c r="N262" s="77"/>
      <c r="O262" s="77"/>
      <c r="P262" s="77"/>
      <c r="Q262" s="77"/>
      <c r="R262" s="77"/>
      <c r="S262" s="77"/>
      <c r="T262" s="77"/>
      <c r="U262" s="77"/>
      <c r="V262" s="77"/>
    </row>
    <row r="263" customFormat="false" ht="12.75" hidden="false" customHeight="false" outlineLevel="0" collapsed="false">
      <c r="L263" s="77"/>
      <c r="M263" s="77"/>
      <c r="N263" s="77"/>
      <c r="O263" s="77"/>
      <c r="P263" s="77"/>
      <c r="Q263" s="77"/>
      <c r="R263" s="77"/>
      <c r="S263" s="77"/>
      <c r="T263" s="77"/>
      <c r="U263" s="77"/>
      <c r="V263" s="77"/>
    </row>
    <row r="264" customFormat="false" ht="12.75" hidden="false" customHeight="false" outlineLevel="0" collapsed="false">
      <c r="L264" s="77"/>
      <c r="M264" s="77"/>
      <c r="N264" s="77"/>
      <c r="O264" s="77"/>
      <c r="P264" s="77"/>
      <c r="Q264" s="77"/>
      <c r="R264" s="77"/>
      <c r="S264" s="77"/>
      <c r="T264" s="77"/>
      <c r="U264" s="77"/>
      <c r="V264" s="77"/>
    </row>
    <row r="265" customFormat="false" ht="12.75" hidden="false" customHeight="false" outlineLevel="0" collapsed="false">
      <c r="L265" s="77"/>
      <c r="M265" s="77"/>
      <c r="N265" s="77"/>
      <c r="O265" s="77"/>
      <c r="P265" s="77"/>
      <c r="Q265" s="77"/>
      <c r="R265" s="77"/>
      <c r="S265" s="77"/>
      <c r="T265" s="77"/>
      <c r="U265" s="77"/>
      <c r="V265" s="77"/>
    </row>
    <row r="266" customFormat="false" ht="12.75" hidden="false" customHeight="false" outlineLevel="0" collapsed="false">
      <c r="L266" s="77"/>
      <c r="M266" s="77"/>
      <c r="N266" s="77"/>
      <c r="O266" s="77"/>
      <c r="P266" s="77"/>
      <c r="Q266" s="77"/>
      <c r="R266" s="77"/>
      <c r="S266" s="77"/>
      <c r="T266" s="77"/>
      <c r="U266" s="77"/>
      <c r="V266" s="77"/>
    </row>
    <row r="267" customFormat="false" ht="12.75" hidden="false" customHeight="false" outlineLevel="0" collapsed="false">
      <c r="L267" s="77"/>
      <c r="M267" s="77"/>
      <c r="N267" s="77"/>
      <c r="O267" s="77"/>
      <c r="P267" s="77"/>
      <c r="Q267" s="77"/>
      <c r="R267" s="77"/>
      <c r="S267" s="77"/>
      <c r="T267" s="77"/>
      <c r="U267" s="77"/>
      <c r="V267" s="77"/>
    </row>
    <row r="268" customFormat="false" ht="12.75" hidden="false" customHeight="false" outlineLevel="0" collapsed="false">
      <c r="L268" s="77"/>
      <c r="M268" s="77"/>
      <c r="N268" s="77"/>
      <c r="O268" s="77"/>
      <c r="P268" s="77"/>
      <c r="Q268" s="77"/>
      <c r="R268" s="77"/>
      <c r="S268" s="77"/>
      <c r="T268" s="77"/>
      <c r="U268" s="77"/>
      <c r="V268" s="77"/>
    </row>
    <row r="269" customFormat="false" ht="12.75" hidden="false" customHeight="false" outlineLevel="0" collapsed="false">
      <c r="L269" s="77"/>
      <c r="M269" s="77"/>
      <c r="N269" s="77"/>
      <c r="O269" s="77"/>
      <c r="P269" s="77"/>
      <c r="Q269" s="77"/>
      <c r="R269" s="77"/>
      <c r="S269" s="77"/>
      <c r="T269" s="77"/>
      <c r="U269" s="77"/>
      <c r="V269" s="77"/>
    </row>
    <row r="270" customFormat="false" ht="12.75" hidden="false" customHeight="false" outlineLevel="0" collapsed="false">
      <c r="L270" s="77"/>
      <c r="M270" s="77"/>
      <c r="N270" s="77"/>
      <c r="O270" s="77"/>
      <c r="P270" s="77"/>
      <c r="Q270" s="77"/>
      <c r="R270" s="77"/>
      <c r="S270" s="77"/>
      <c r="T270" s="77"/>
      <c r="U270" s="77"/>
      <c r="V270" s="77"/>
    </row>
    <row r="271" customFormat="false" ht="12.75" hidden="false" customHeight="false" outlineLevel="0" collapsed="false">
      <c r="L271" s="77"/>
      <c r="M271" s="77"/>
      <c r="N271" s="77"/>
      <c r="O271" s="77"/>
      <c r="P271" s="77"/>
      <c r="Q271" s="77"/>
      <c r="R271" s="77"/>
      <c r="S271" s="77"/>
      <c r="T271" s="77"/>
      <c r="U271" s="77"/>
      <c r="V271" s="77"/>
    </row>
    <row r="272" customFormat="false" ht="12.75" hidden="false" customHeight="false" outlineLevel="0" collapsed="false">
      <c r="L272" s="77"/>
      <c r="M272" s="77"/>
      <c r="N272" s="77"/>
      <c r="O272" s="77"/>
      <c r="P272" s="77"/>
      <c r="Q272" s="77"/>
      <c r="R272" s="77"/>
      <c r="S272" s="77"/>
      <c r="T272" s="77"/>
      <c r="U272" s="77"/>
      <c r="V272" s="77"/>
    </row>
    <row r="273" customFormat="false" ht="12.75" hidden="false" customHeight="false" outlineLevel="0" collapsed="false">
      <c r="L273" s="77"/>
      <c r="M273" s="77"/>
      <c r="N273" s="77"/>
      <c r="O273" s="77"/>
      <c r="P273" s="77"/>
      <c r="Q273" s="77"/>
      <c r="R273" s="77"/>
      <c r="S273" s="77"/>
      <c r="T273" s="77"/>
      <c r="U273" s="77"/>
      <c r="V273" s="77"/>
    </row>
    <row r="274" customFormat="false" ht="12.75" hidden="false" customHeight="false" outlineLevel="0" collapsed="false">
      <c r="L274" s="77"/>
      <c r="M274" s="77"/>
      <c r="N274" s="77"/>
      <c r="O274" s="77"/>
      <c r="P274" s="77"/>
      <c r="Q274" s="77"/>
      <c r="R274" s="77"/>
      <c r="S274" s="77"/>
      <c r="T274" s="77"/>
      <c r="U274" s="77"/>
      <c r="V274" s="77"/>
    </row>
    <row r="275" customFormat="false" ht="12.75" hidden="false" customHeight="false" outlineLevel="0" collapsed="false">
      <c r="L275" s="77"/>
      <c r="M275" s="77"/>
      <c r="N275" s="77"/>
      <c r="O275" s="77"/>
      <c r="P275" s="77"/>
      <c r="Q275" s="77"/>
      <c r="R275" s="77"/>
      <c r="S275" s="77"/>
      <c r="T275" s="77"/>
      <c r="U275" s="77"/>
      <c r="V275" s="77"/>
    </row>
    <row r="276" customFormat="false" ht="12.75" hidden="false" customHeight="false" outlineLevel="0" collapsed="false">
      <c r="L276" s="77"/>
      <c r="M276" s="77"/>
      <c r="N276" s="77"/>
      <c r="O276" s="77"/>
      <c r="P276" s="77"/>
      <c r="Q276" s="77"/>
      <c r="R276" s="77"/>
      <c r="S276" s="77"/>
      <c r="T276" s="77"/>
      <c r="U276" s="77"/>
      <c r="V276" s="77"/>
    </row>
    <row r="277" customFormat="false" ht="12.75" hidden="false" customHeight="false" outlineLevel="0" collapsed="false">
      <c r="L277" s="77"/>
      <c r="M277" s="77"/>
      <c r="N277" s="77"/>
      <c r="O277" s="77"/>
      <c r="P277" s="77"/>
      <c r="Q277" s="77"/>
      <c r="R277" s="77"/>
      <c r="S277" s="77"/>
      <c r="T277" s="77"/>
      <c r="U277" s="77"/>
      <c r="V277" s="77"/>
    </row>
    <row r="278" customFormat="false" ht="12.75" hidden="false" customHeight="false" outlineLevel="0" collapsed="false">
      <c r="L278" s="77"/>
      <c r="M278" s="77"/>
      <c r="N278" s="77"/>
      <c r="O278" s="77"/>
      <c r="P278" s="77"/>
      <c r="Q278" s="77"/>
      <c r="R278" s="77"/>
      <c r="S278" s="77"/>
      <c r="T278" s="77"/>
      <c r="U278" s="77"/>
      <c r="V278" s="77"/>
    </row>
    <row r="279" customFormat="false" ht="12.75" hidden="false" customHeight="false" outlineLevel="0" collapsed="false">
      <c r="L279" s="77"/>
      <c r="M279" s="77"/>
      <c r="N279" s="77"/>
      <c r="O279" s="77"/>
      <c r="P279" s="77"/>
      <c r="Q279" s="77"/>
      <c r="R279" s="77"/>
      <c r="S279" s="77"/>
      <c r="T279" s="77"/>
      <c r="U279" s="77"/>
      <c r="V279" s="77"/>
    </row>
    <row r="280" customFormat="false" ht="12.75" hidden="false" customHeight="false" outlineLevel="0" collapsed="false">
      <c r="L280" s="77"/>
      <c r="M280" s="77"/>
      <c r="N280" s="77"/>
      <c r="O280" s="77"/>
      <c r="P280" s="77"/>
      <c r="Q280" s="77"/>
      <c r="R280" s="77"/>
      <c r="S280" s="77"/>
      <c r="T280" s="77"/>
      <c r="U280" s="77"/>
      <c r="V280" s="77"/>
    </row>
    <row r="281" customFormat="false" ht="12.75" hidden="false" customHeight="false" outlineLevel="0" collapsed="false">
      <c r="L281" s="77"/>
      <c r="M281" s="77"/>
      <c r="N281" s="77"/>
      <c r="O281" s="77"/>
      <c r="P281" s="77"/>
      <c r="Q281" s="77"/>
      <c r="R281" s="77"/>
      <c r="S281" s="77"/>
      <c r="T281" s="77"/>
      <c r="U281" s="77"/>
      <c r="V281" s="77"/>
    </row>
    <row r="282" customFormat="false" ht="12.75" hidden="false" customHeight="false" outlineLevel="0" collapsed="false">
      <c r="L282" s="77"/>
      <c r="M282" s="77"/>
      <c r="N282" s="77"/>
      <c r="O282" s="77"/>
      <c r="P282" s="77"/>
      <c r="Q282" s="77"/>
      <c r="R282" s="77"/>
      <c r="S282" s="77"/>
      <c r="T282" s="77"/>
      <c r="U282" s="77"/>
      <c r="V282" s="77"/>
    </row>
    <row r="283" customFormat="false" ht="12.75" hidden="false" customHeight="false" outlineLevel="0" collapsed="false">
      <c r="L283" s="77"/>
      <c r="M283" s="77"/>
      <c r="N283" s="77"/>
      <c r="O283" s="77"/>
      <c r="P283" s="77"/>
      <c r="Q283" s="77"/>
      <c r="R283" s="77"/>
      <c r="S283" s="77"/>
      <c r="T283" s="77"/>
      <c r="U283" s="77"/>
      <c r="V283" s="77"/>
    </row>
    <row r="284" customFormat="false" ht="12.75" hidden="false" customHeight="false" outlineLevel="0" collapsed="false">
      <c r="L284" s="77"/>
      <c r="M284" s="77"/>
      <c r="N284" s="77"/>
      <c r="O284" s="77"/>
      <c r="P284" s="77"/>
      <c r="Q284" s="77"/>
      <c r="R284" s="77"/>
      <c r="S284" s="77"/>
      <c r="T284" s="77"/>
      <c r="U284" s="77"/>
      <c r="V284" s="77"/>
    </row>
    <row r="285" customFormat="false" ht="12.75" hidden="false" customHeight="false" outlineLevel="0" collapsed="false">
      <c r="L285" s="77"/>
      <c r="M285" s="77"/>
      <c r="N285" s="77"/>
      <c r="O285" s="77"/>
      <c r="P285" s="77"/>
      <c r="Q285" s="77"/>
      <c r="R285" s="77"/>
      <c r="S285" s="77"/>
      <c r="T285" s="77"/>
      <c r="U285" s="77"/>
      <c r="V285" s="77"/>
    </row>
    <row r="286" customFormat="false" ht="12.75" hidden="false" customHeight="false" outlineLevel="0" collapsed="false">
      <c r="L286" s="77"/>
      <c r="M286" s="77"/>
      <c r="N286" s="77"/>
      <c r="O286" s="77"/>
      <c r="P286" s="77"/>
      <c r="Q286" s="77"/>
      <c r="R286" s="77"/>
      <c r="S286" s="77"/>
      <c r="T286" s="77"/>
      <c r="U286" s="77"/>
      <c r="V286" s="77"/>
    </row>
    <row r="287" customFormat="false" ht="12.75" hidden="false" customHeight="false" outlineLevel="0" collapsed="false">
      <c r="L287" s="77"/>
      <c r="M287" s="77"/>
      <c r="N287" s="77"/>
      <c r="O287" s="77"/>
      <c r="P287" s="77"/>
      <c r="Q287" s="77"/>
      <c r="R287" s="77"/>
      <c r="S287" s="77"/>
      <c r="T287" s="77"/>
      <c r="U287" s="77"/>
      <c r="V287" s="77"/>
    </row>
    <row r="288" customFormat="false" ht="12.75" hidden="false" customHeight="false" outlineLevel="0" collapsed="false">
      <c r="L288" s="77"/>
      <c r="M288" s="77"/>
      <c r="N288" s="77"/>
      <c r="O288" s="77"/>
      <c r="P288" s="77"/>
      <c r="Q288" s="77"/>
      <c r="R288" s="77"/>
      <c r="S288" s="77"/>
      <c r="T288" s="77"/>
      <c r="U288" s="77"/>
      <c r="V288" s="77"/>
    </row>
    <row r="289" customFormat="false" ht="12.75" hidden="false" customHeight="false" outlineLevel="0" collapsed="false">
      <c r="L289" s="77"/>
      <c r="M289" s="77"/>
      <c r="N289" s="77"/>
      <c r="O289" s="77"/>
      <c r="P289" s="77"/>
      <c r="Q289" s="77"/>
      <c r="R289" s="77"/>
      <c r="S289" s="77"/>
      <c r="T289" s="77"/>
      <c r="U289" s="77"/>
      <c r="V289" s="77"/>
    </row>
    <row r="290" customFormat="false" ht="12.75" hidden="false" customHeight="false" outlineLevel="0" collapsed="false">
      <c r="L290" s="77"/>
      <c r="M290" s="77"/>
      <c r="N290" s="77"/>
      <c r="O290" s="77"/>
      <c r="P290" s="77"/>
      <c r="Q290" s="77"/>
      <c r="R290" s="77"/>
      <c r="S290" s="77"/>
      <c r="T290" s="77"/>
      <c r="U290" s="77"/>
      <c r="V290" s="77"/>
    </row>
    <row r="291" customFormat="false" ht="12.75" hidden="false" customHeight="false" outlineLevel="0" collapsed="false">
      <c r="L291" s="77"/>
      <c r="M291" s="77"/>
      <c r="N291" s="77"/>
      <c r="O291" s="77"/>
      <c r="P291" s="77"/>
      <c r="Q291" s="77"/>
      <c r="R291" s="77"/>
      <c r="S291" s="77"/>
      <c r="T291" s="77"/>
      <c r="U291" s="77"/>
      <c r="V291" s="77"/>
    </row>
    <row r="292" customFormat="false" ht="12.75" hidden="false" customHeight="false" outlineLevel="0" collapsed="false">
      <c r="L292" s="77"/>
      <c r="M292" s="77"/>
      <c r="N292" s="77"/>
      <c r="O292" s="77"/>
      <c r="P292" s="77"/>
      <c r="Q292" s="77"/>
      <c r="R292" s="77"/>
      <c r="S292" s="77"/>
      <c r="T292" s="77"/>
      <c r="U292" s="77"/>
      <c r="V292" s="77"/>
    </row>
    <row r="293" customFormat="false" ht="12.75" hidden="false" customHeight="false" outlineLevel="0" collapsed="false">
      <c r="L293" s="77"/>
      <c r="M293" s="77"/>
      <c r="N293" s="77"/>
      <c r="O293" s="77"/>
      <c r="P293" s="77"/>
      <c r="Q293" s="77"/>
      <c r="R293" s="77"/>
      <c r="S293" s="77"/>
      <c r="T293" s="77"/>
      <c r="U293" s="77"/>
      <c r="V293" s="77"/>
    </row>
    <row r="294" customFormat="false" ht="12.75" hidden="false" customHeight="false" outlineLevel="0" collapsed="false">
      <c r="L294" s="77"/>
      <c r="M294" s="77"/>
      <c r="N294" s="77"/>
      <c r="O294" s="77"/>
      <c r="P294" s="77"/>
      <c r="Q294" s="77"/>
      <c r="R294" s="77"/>
      <c r="S294" s="77"/>
      <c r="T294" s="77"/>
      <c r="U294" s="77"/>
      <c r="V294" s="77"/>
    </row>
    <row r="295" customFormat="false" ht="12.75" hidden="false" customHeight="false" outlineLevel="0" collapsed="false">
      <c r="L295" s="77"/>
      <c r="M295" s="77"/>
      <c r="N295" s="77"/>
      <c r="O295" s="77"/>
      <c r="P295" s="77"/>
      <c r="Q295" s="77"/>
      <c r="R295" s="77"/>
      <c r="S295" s="77"/>
      <c r="T295" s="77"/>
      <c r="U295" s="77"/>
      <c r="V295" s="77"/>
    </row>
    <row r="296" customFormat="false" ht="12.75" hidden="false" customHeight="false" outlineLevel="0" collapsed="false">
      <c r="L296" s="77"/>
      <c r="M296" s="77"/>
      <c r="N296" s="77"/>
      <c r="O296" s="77"/>
      <c r="P296" s="77"/>
      <c r="Q296" s="77"/>
      <c r="R296" s="77"/>
      <c r="S296" s="77"/>
      <c r="T296" s="77"/>
      <c r="U296" s="77"/>
      <c r="V296" s="77"/>
    </row>
    <row r="297" customFormat="false" ht="12.75" hidden="false" customHeight="false" outlineLevel="0" collapsed="false">
      <c r="L297" s="77"/>
      <c r="M297" s="77"/>
      <c r="N297" s="77"/>
      <c r="O297" s="77"/>
      <c r="P297" s="77"/>
      <c r="Q297" s="77"/>
      <c r="R297" s="77"/>
      <c r="S297" s="77"/>
      <c r="T297" s="77"/>
      <c r="U297" s="77"/>
      <c r="V297" s="77"/>
    </row>
    <row r="298" customFormat="false" ht="12.75" hidden="false" customHeight="false" outlineLevel="0" collapsed="false">
      <c r="L298" s="77"/>
      <c r="M298" s="77"/>
      <c r="N298" s="77"/>
      <c r="O298" s="77"/>
      <c r="P298" s="77"/>
      <c r="Q298" s="77"/>
      <c r="R298" s="77"/>
      <c r="S298" s="77"/>
      <c r="T298" s="77"/>
      <c r="U298" s="77"/>
      <c r="V298" s="77"/>
    </row>
    <row r="299" customFormat="false" ht="12.75" hidden="false" customHeight="false" outlineLevel="0" collapsed="false">
      <c r="L299" s="77"/>
      <c r="M299" s="77"/>
      <c r="N299" s="77"/>
      <c r="O299" s="77"/>
      <c r="P299" s="77"/>
      <c r="Q299" s="77"/>
      <c r="R299" s="77"/>
      <c r="S299" s="77"/>
      <c r="T299" s="77"/>
      <c r="U299" s="77"/>
      <c r="V299" s="77"/>
    </row>
    <row r="300" customFormat="false" ht="12.75" hidden="false" customHeight="false" outlineLevel="0" collapsed="false">
      <c r="L300" s="77"/>
      <c r="M300" s="77"/>
      <c r="N300" s="77"/>
      <c r="O300" s="77"/>
      <c r="P300" s="77"/>
      <c r="Q300" s="77"/>
      <c r="R300" s="77"/>
      <c r="S300" s="77"/>
      <c r="T300" s="77"/>
      <c r="U300" s="77"/>
      <c r="V300" s="77"/>
    </row>
    <row r="301" customFormat="false" ht="12.75" hidden="false" customHeight="false" outlineLevel="0" collapsed="false">
      <c r="L301" s="77"/>
      <c r="M301" s="77"/>
      <c r="N301" s="77"/>
      <c r="O301" s="77"/>
      <c r="P301" s="77"/>
      <c r="Q301" s="77"/>
      <c r="R301" s="77"/>
      <c r="S301" s="77"/>
      <c r="T301" s="77"/>
      <c r="U301" s="77"/>
      <c r="V301" s="77"/>
    </row>
    <row r="302" customFormat="false" ht="12.75" hidden="false" customHeight="false" outlineLevel="0" collapsed="false">
      <c r="L302" s="77"/>
      <c r="M302" s="77"/>
      <c r="N302" s="77"/>
      <c r="O302" s="77"/>
      <c r="P302" s="77"/>
      <c r="Q302" s="77"/>
      <c r="R302" s="77"/>
      <c r="S302" s="77"/>
      <c r="T302" s="77"/>
      <c r="U302" s="77"/>
      <c r="V302" s="77"/>
    </row>
    <row r="303" customFormat="false" ht="12.75" hidden="false" customHeight="false" outlineLevel="0" collapsed="false">
      <c r="L303" s="77"/>
      <c r="M303" s="77"/>
      <c r="N303" s="77"/>
      <c r="O303" s="77"/>
      <c r="P303" s="77"/>
      <c r="Q303" s="77"/>
      <c r="R303" s="77"/>
      <c r="S303" s="77"/>
      <c r="T303" s="77"/>
      <c r="U303" s="77"/>
      <c r="V303" s="77"/>
    </row>
    <row r="304" customFormat="false" ht="12.75" hidden="false" customHeight="false" outlineLevel="0" collapsed="false">
      <c r="L304" s="77"/>
      <c r="M304" s="77"/>
      <c r="N304" s="77"/>
      <c r="O304" s="77"/>
      <c r="P304" s="77"/>
      <c r="Q304" s="77"/>
      <c r="R304" s="77"/>
      <c r="S304" s="77"/>
      <c r="T304" s="77"/>
      <c r="U304" s="77"/>
      <c r="V304" s="77"/>
    </row>
    <row r="305" customFormat="false" ht="12.75" hidden="false" customHeight="false" outlineLevel="0" collapsed="false">
      <c r="L305" s="77"/>
      <c r="M305" s="77"/>
      <c r="N305" s="77"/>
      <c r="O305" s="77"/>
      <c r="P305" s="77"/>
      <c r="Q305" s="77"/>
      <c r="R305" s="77"/>
      <c r="S305" s="77"/>
      <c r="T305" s="77"/>
      <c r="U305" s="77"/>
      <c r="V305" s="77"/>
    </row>
    <row r="306" customFormat="false" ht="12.75" hidden="false" customHeight="false" outlineLevel="0" collapsed="false">
      <c r="L306" s="77"/>
      <c r="M306" s="77"/>
      <c r="N306" s="77"/>
      <c r="O306" s="77"/>
      <c r="P306" s="77"/>
      <c r="Q306" s="77"/>
      <c r="R306" s="77"/>
      <c r="S306" s="77"/>
      <c r="T306" s="77"/>
      <c r="U306" s="77"/>
      <c r="V306" s="77"/>
    </row>
    <row r="307" customFormat="false" ht="12.75" hidden="false" customHeight="false" outlineLevel="0" collapsed="false">
      <c r="L307" s="77"/>
      <c r="M307" s="77"/>
      <c r="N307" s="77"/>
      <c r="O307" s="77"/>
      <c r="P307" s="77"/>
      <c r="Q307" s="77"/>
      <c r="R307" s="77"/>
      <c r="S307" s="77"/>
      <c r="T307" s="77"/>
      <c r="U307" s="77"/>
      <c r="V307" s="77"/>
    </row>
    <row r="308" customFormat="false" ht="12.75" hidden="false" customHeight="false" outlineLevel="0" collapsed="false">
      <c r="L308" s="77"/>
      <c r="M308" s="77"/>
      <c r="N308" s="77"/>
      <c r="O308" s="77"/>
      <c r="P308" s="77"/>
      <c r="Q308" s="77"/>
      <c r="R308" s="77"/>
      <c r="S308" s="77"/>
      <c r="T308" s="77"/>
      <c r="U308" s="77"/>
      <c r="V308" s="77"/>
    </row>
    <row r="309" customFormat="false" ht="12.75" hidden="false" customHeight="false" outlineLevel="0" collapsed="false">
      <c r="L309" s="77"/>
      <c r="M309" s="77"/>
      <c r="N309" s="77"/>
      <c r="O309" s="77"/>
      <c r="P309" s="77"/>
      <c r="Q309" s="77"/>
      <c r="R309" s="77"/>
      <c r="S309" s="77"/>
      <c r="T309" s="77"/>
      <c r="U309" s="77"/>
      <c r="V309" s="77"/>
    </row>
    <row r="310" customFormat="false" ht="12.75" hidden="false" customHeight="false" outlineLevel="0" collapsed="false">
      <c r="L310" s="77"/>
      <c r="M310" s="77"/>
      <c r="N310" s="77"/>
      <c r="O310" s="77"/>
      <c r="P310" s="77"/>
      <c r="Q310" s="77"/>
      <c r="R310" s="77"/>
      <c r="S310" s="77"/>
      <c r="T310" s="77"/>
      <c r="U310" s="77"/>
      <c r="V310" s="77"/>
    </row>
    <row r="311" customFormat="false" ht="12.75" hidden="false" customHeight="false" outlineLevel="0" collapsed="false">
      <c r="L311" s="77"/>
      <c r="M311" s="77"/>
      <c r="N311" s="77"/>
      <c r="O311" s="77"/>
      <c r="P311" s="77"/>
      <c r="Q311" s="77"/>
      <c r="R311" s="77"/>
      <c r="S311" s="77"/>
      <c r="T311" s="77"/>
      <c r="U311" s="77"/>
      <c r="V311" s="77"/>
    </row>
    <row r="312" customFormat="false" ht="12.75" hidden="false" customHeight="false" outlineLevel="0" collapsed="false">
      <c r="L312" s="77"/>
      <c r="M312" s="77"/>
      <c r="N312" s="77"/>
      <c r="O312" s="77"/>
      <c r="P312" s="77"/>
      <c r="Q312" s="77"/>
      <c r="R312" s="77"/>
      <c r="S312" s="77"/>
      <c r="T312" s="77"/>
      <c r="U312" s="77"/>
      <c r="V312" s="77"/>
    </row>
    <row r="313" customFormat="false" ht="12.75" hidden="false" customHeight="false" outlineLevel="0" collapsed="false">
      <c r="L313" s="77"/>
      <c r="M313" s="77"/>
      <c r="N313" s="77"/>
      <c r="O313" s="77"/>
      <c r="P313" s="77"/>
      <c r="Q313" s="77"/>
      <c r="R313" s="77"/>
      <c r="S313" s="77"/>
      <c r="T313" s="77"/>
      <c r="U313" s="77"/>
      <c r="V313" s="77"/>
    </row>
    <row r="314" customFormat="false" ht="12.75" hidden="false" customHeight="false" outlineLevel="0" collapsed="false">
      <c r="L314" s="77"/>
      <c r="M314" s="77"/>
      <c r="N314" s="77"/>
      <c r="O314" s="77"/>
      <c r="P314" s="77"/>
      <c r="Q314" s="77"/>
      <c r="R314" s="77"/>
      <c r="S314" s="77"/>
      <c r="T314" s="77"/>
      <c r="U314" s="77"/>
      <c r="V314" s="77"/>
    </row>
    <row r="315" customFormat="false" ht="12.75" hidden="false" customHeight="false" outlineLevel="0" collapsed="false">
      <c r="L315" s="77"/>
      <c r="M315" s="77"/>
      <c r="N315" s="77"/>
      <c r="O315" s="77"/>
      <c r="P315" s="77"/>
      <c r="Q315" s="77"/>
      <c r="R315" s="77"/>
      <c r="S315" s="77"/>
      <c r="T315" s="77"/>
      <c r="U315" s="77"/>
      <c r="V315" s="77"/>
    </row>
    <row r="316" customFormat="false" ht="12.75" hidden="false" customHeight="false" outlineLevel="0" collapsed="false">
      <c r="L316" s="77"/>
      <c r="M316" s="77"/>
      <c r="N316" s="77"/>
      <c r="O316" s="77"/>
      <c r="P316" s="77"/>
      <c r="Q316" s="77"/>
      <c r="R316" s="77"/>
      <c r="S316" s="77"/>
      <c r="T316" s="77"/>
      <c r="U316" s="77"/>
      <c r="V316" s="77"/>
    </row>
    <row r="317" customFormat="false" ht="12.75" hidden="false" customHeight="false" outlineLevel="0" collapsed="false">
      <c r="L317" s="77"/>
      <c r="M317" s="77"/>
      <c r="N317" s="77"/>
      <c r="O317" s="77"/>
      <c r="P317" s="77"/>
      <c r="Q317" s="77"/>
      <c r="R317" s="77"/>
      <c r="S317" s="77"/>
      <c r="T317" s="77"/>
      <c r="U317" s="77"/>
      <c r="V317" s="77"/>
    </row>
    <row r="318" customFormat="false" ht="12.75" hidden="false" customHeight="false" outlineLevel="0" collapsed="false">
      <c r="L318" s="77"/>
      <c r="M318" s="77"/>
      <c r="N318" s="77"/>
      <c r="O318" s="77"/>
      <c r="P318" s="77"/>
      <c r="Q318" s="77"/>
      <c r="R318" s="77"/>
      <c r="S318" s="77"/>
      <c r="T318" s="77"/>
      <c r="U318" s="77"/>
      <c r="V318" s="77"/>
    </row>
    <row r="319" customFormat="false" ht="12.75" hidden="false" customHeight="false" outlineLevel="0" collapsed="false">
      <c r="L319" s="77"/>
      <c r="M319" s="77"/>
      <c r="N319" s="77"/>
      <c r="O319" s="77"/>
      <c r="P319" s="77"/>
      <c r="Q319" s="77"/>
      <c r="R319" s="77"/>
      <c r="S319" s="77"/>
      <c r="T319" s="77"/>
      <c r="U319" s="77"/>
      <c r="V319" s="77"/>
    </row>
    <row r="320" customFormat="false" ht="12.75" hidden="false" customHeight="false" outlineLevel="0" collapsed="false">
      <c r="L320" s="77"/>
      <c r="M320" s="77"/>
      <c r="N320" s="77"/>
      <c r="O320" s="77"/>
      <c r="P320" s="77"/>
      <c r="Q320" s="77"/>
      <c r="R320" s="77"/>
      <c r="S320" s="77"/>
      <c r="T320" s="77"/>
      <c r="U320" s="77"/>
      <c r="V320" s="77"/>
    </row>
    <row r="321" customFormat="false" ht="12.75" hidden="false" customHeight="false" outlineLevel="0" collapsed="false">
      <c r="L321" s="77"/>
      <c r="M321" s="77"/>
      <c r="N321" s="77"/>
      <c r="O321" s="77"/>
      <c r="P321" s="77"/>
      <c r="Q321" s="77"/>
      <c r="R321" s="77"/>
      <c r="S321" s="77"/>
      <c r="T321" s="77"/>
      <c r="U321" s="77"/>
      <c r="V321" s="77"/>
    </row>
    <row r="322" customFormat="false" ht="12.75" hidden="false" customHeight="false" outlineLevel="0" collapsed="false">
      <c r="L322" s="77"/>
      <c r="M322" s="77"/>
      <c r="N322" s="77"/>
      <c r="O322" s="77"/>
      <c r="P322" s="77"/>
      <c r="Q322" s="77"/>
      <c r="R322" s="77"/>
      <c r="S322" s="77"/>
      <c r="T322" s="77"/>
      <c r="U322" s="77"/>
      <c r="V322" s="77"/>
    </row>
    <row r="323" customFormat="false" ht="12.75" hidden="false" customHeight="false" outlineLevel="0" collapsed="false">
      <c r="L323" s="77"/>
      <c r="M323" s="77"/>
      <c r="N323" s="77"/>
      <c r="O323" s="77"/>
      <c r="P323" s="77"/>
      <c r="Q323" s="77"/>
      <c r="R323" s="77"/>
      <c r="S323" s="77"/>
      <c r="T323" s="77"/>
      <c r="U323" s="77"/>
      <c r="V323" s="77"/>
    </row>
    <row r="324" customFormat="false" ht="12.75" hidden="false" customHeight="false" outlineLevel="0" collapsed="false">
      <c r="L324" s="77"/>
      <c r="M324" s="77"/>
      <c r="N324" s="77"/>
      <c r="O324" s="77"/>
      <c r="P324" s="77"/>
      <c r="Q324" s="77"/>
      <c r="R324" s="77"/>
      <c r="S324" s="77"/>
      <c r="T324" s="77"/>
      <c r="U324" s="77"/>
      <c r="V324" s="77"/>
    </row>
    <row r="325" customFormat="false" ht="12.75" hidden="false" customHeight="false" outlineLevel="0" collapsed="false">
      <c r="L325" s="77"/>
      <c r="M325" s="77"/>
      <c r="N325" s="77"/>
      <c r="O325" s="77"/>
      <c r="P325" s="77"/>
      <c r="Q325" s="77"/>
      <c r="R325" s="77"/>
      <c r="S325" s="77"/>
      <c r="T325" s="77"/>
      <c r="U325" s="77"/>
      <c r="V325" s="77"/>
    </row>
    <row r="326" customFormat="false" ht="12.75" hidden="false" customHeight="false" outlineLevel="0" collapsed="false">
      <c r="L326" s="77"/>
      <c r="M326" s="77"/>
      <c r="N326" s="77"/>
      <c r="O326" s="77"/>
      <c r="P326" s="77"/>
      <c r="Q326" s="77"/>
      <c r="R326" s="77"/>
      <c r="S326" s="77"/>
      <c r="T326" s="77"/>
      <c r="U326" s="77"/>
      <c r="V326" s="77"/>
    </row>
    <row r="327" customFormat="false" ht="12.75" hidden="false" customHeight="false" outlineLevel="0" collapsed="false">
      <c r="L327" s="77"/>
      <c r="M327" s="77"/>
      <c r="N327" s="77"/>
      <c r="O327" s="77"/>
      <c r="P327" s="77"/>
      <c r="Q327" s="77"/>
      <c r="R327" s="77"/>
      <c r="S327" s="77"/>
      <c r="T327" s="77"/>
      <c r="U327" s="77"/>
      <c r="V327" s="77"/>
    </row>
    <row r="328" customFormat="false" ht="12.75" hidden="false" customHeight="false" outlineLevel="0" collapsed="false">
      <c r="L328" s="77"/>
      <c r="M328" s="77"/>
      <c r="N328" s="77"/>
      <c r="O328" s="77"/>
      <c r="P328" s="77"/>
      <c r="Q328" s="77"/>
      <c r="R328" s="77"/>
      <c r="S328" s="77"/>
      <c r="T328" s="77"/>
      <c r="U328" s="77"/>
      <c r="V328" s="77"/>
    </row>
    <row r="329" customFormat="false" ht="12.75" hidden="false" customHeight="false" outlineLevel="0" collapsed="false">
      <c r="L329" s="77"/>
      <c r="M329" s="77"/>
      <c r="N329" s="77"/>
      <c r="O329" s="77"/>
      <c r="P329" s="77"/>
      <c r="Q329" s="77"/>
      <c r="R329" s="77"/>
      <c r="S329" s="77"/>
      <c r="T329" s="77"/>
      <c r="U329" s="77"/>
      <c r="V329" s="77"/>
    </row>
    <row r="330" customFormat="false" ht="12.75" hidden="false" customHeight="false" outlineLevel="0" collapsed="false">
      <c r="L330" s="77"/>
      <c r="M330" s="77"/>
      <c r="N330" s="77"/>
      <c r="O330" s="77"/>
      <c r="P330" s="77"/>
      <c r="Q330" s="77"/>
      <c r="R330" s="77"/>
      <c r="S330" s="77"/>
      <c r="T330" s="77"/>
      <c r="U330" s="77"/>
      <c r="V330" s="77"/>
    </row>
    <row r="331" customFormat="false" ht="12.75" hidden="false" customHeight="false" outlineLevel="0" collapsed="false">
      <c r="L331" s="77"/>
      <c r="M331" s="77"/>
      <c r="N331" s="77"/>
      <c r="O331" s="77"/>
      <c r="P331" s="77"/>
      <c r="Q331" s="77"/>
      <c r="R331" s="77"/>
      <c r="S331" s="77"/>
      <c r="T331" s="77"/>
      <c r="U331" s="77"/>
      <c r="V331" s="77"/>
    </row>
    <row r="332" customFormat="false" ht="12.75" hidden="false" customHeight="false" outlineLevel="0" collapsed="false">
      <c r="L332" s="77"/>
      <c r="M332" s="77"/>
      <c r="N332" s="77"/>
      <c r="O332" s="77"/>
      <c r="P332" s="77"/>
      <c r="Q332" s="77"/>
      <c r="R332" s="77"/>
      <c r="S332" s="77"/>
      <c r="T332" s="77"/>
      <c r="U332" s="77"/>
      <c r="V332" s="77"/>
    </row>
    <row r="333" customFormat="false" ht="12.75" hidden="false" customHeight="false" outlineLevel="0" collapsed="false">
      <c r="L333" s="77"/>
      <c r="M333" s="77"/>
      <c r="N333" s="77"/>
      <c r="O333" s="77"/>
      <c r="P333" s="77"/>
      <c r="Q333" s="77"/>
      <c r="R333" s="77"/>
      <c r="S333" s="77"/>
      <c r="T333" s="77"/>
      <c r="U333" s="77"/>
      <c r="V333" s="77"/>
    </row>
    <row r="334" customFormat="false" ht="12.75" hidden="false" customHeight="false" outlineLevel="0" collapsed="false">
      <c r="L334" s="77"/>
      <c r="M334" s="77"/>
      <c r="N334" s="77"/>
      <c r="O334" s="77"/>
      <c r="P334" s="77"/>
      <c r="Q334" s="77"/>
      <c r="R334" s="77"/>
      <c r="S334" s="77"/>
      <c r="T334" s="77"/>
      <c r="U334" s="77"/>
      <c r="V334" s="77"/>
    </row>
    <row r="335" customFormat="false" ht="12.75" hidden="false" customHeight="false" outlineLevel="0" collapsed="false">
      <c r="L335" s="77"/>
      <c r="M335" s="77"/>
      <c r="N335" s="77"/>
      <c r="O335" s="77"/>
      <c r="P335" s="77"/>
      <c r="Q335" s="77"/>
      <c r="R335" s="77"/>
      <c r="S335" s="77"/>
      <c r="T335" s="77"/>
      <c r="U335" s="77"/>
      <c r="V335" s="77"/>
    </row>
    <row r="336" customFormat="false" ht="12.75" hidden="false" customHeight="false" outlineLevel="0" collapsed="false">
      <c r="L336" s="77"/>
      <c r="M336" s="77"/>
      <c r="N336" s="77"/>
      <c r="O336" s="77"/>
      <c r="P336" s="77"/>
      <c r="Q336" s="77"/>
      <c r="R336" s="77"/>
      <c r="S336" s="77"/>
      <c r="T336" s="77"/>
      <c r="U336" s="77"/>
      <c r="V336" s="77"/>
    </row>
    <row r="337" customFormat="false" ht="12.75" hidden="false" customHeight="false" outlineLevel="0" collapsed="false">
      <c r="L337" s="77"/>
      <c r="M337" s="77"/>
      <c r="N337" s="77"/>
      <c r="O337" s="77"/>
      <c r="P337" s="77"/>
      <c r="Q337" s="77"/>
      <c r="R337" s="77"/>
      <c r="S337" s="77"/>
      <c r="T337" s="77"/>
      <c r="U337" s="77"/>
      <c r="V337" s="77"/>
    </row>
    <row r="338" customFormat="false" ht="12.75" hidden="false" customHeight="false" outlineLevel="0" collapsed="false">
      <c r="L338" s="77"/>
      <c r="M338" s="77"/>
      <c r="N338" s="77"/>
      <c r="O338" s="77"/>
      <c r="P338" s="77"/>
      <c r="Q338" s="77"/>
      <c r="R338" s="77"/>
      <c r="S338" s="77"/>
      <c r="T338" s="77"/>
      <c r="U338" s="77"/>
      <c r="V338" s="77"/>
    </row>
    <row r="339" customFormat="false" ht="12.75" hidden="false" customHeight="false" outlineLevel="0" collapsed="false">
      <c r="L339" s="77"/>
      <c r="M339" s="77"/>
      <c r="N339" s="77"/>
      <c r="O339" s="77"/>
      <c r="P339" s="77"/>
      <c r="Q339" s="77"/>
      <c r="R339" s="77"/>
      <c r="S339" s="77"/>
      <c r="T339" s="77"/>
      <c r="U339" s="77"/>
      <c r="V339" s="77"/>
    </row>
    <row r="340" customFormat="false" ht="12.75" hidden="false" customHeight="false" outlineLevel="0" collapsed="false">
      <c r="L340" s="77"/>
      <c r="M340" s="77"/>
      <c r="N340" s="77"/>
      <c r="O340" s="77"/>
      <c r="P340" s="77"/>
      <c r="Q340" s="77"/>
      <c r="R340" s="77"/>
      <c r="S340" s="77"/>
      <c r="T340" s="77"/>
      <c r="U340" s="77"/>
      <c r="V340" s="77"/>
    </row>
    <row r="341" customFormat="false" ht="12.75" hidden="false" customHeight="false" outlineLevel="0" collapsed="false">
      <c r="L341" s="77"/>
      <c r="M341" s="77"/>
      <c r="N341" s="77"/>
      <c r="O341" s="77"/>
      <c r="P341" s="77"/>
      <c r="Q341" s="77"/>
      <c r="R341" s="77"/>
      <c r="S341" s="77"/>
      <c r="T341" s="77"/>
      <c r="U341" s="77"/>
      <c r="V341" s="77"/>
    </row>
    <row r="342" customFormat="false" ht="12.75" hidden="false" customHeight="false" outlineLevel="0" collapsed="false">
      <c r="L342" s="77"/>
      <c r="M342" s="77"/>
      <c r="N342" s="77"/>
      <c r="O342" s="77"/>
      <c r="P342" s="77"/>
      <c r="Q342" s="77"/>
      <c r="R342" s="77"/>
      <c r="S342" s="77"/>
      <c r="T342" s="77"/>
      <c r="U342" s="77"/>
      <c r="V342" s="77"/>
    </row>
    <row r="343" customFormat="false" ht="12.75" hidden="false" customHeight="false" outlineLevel="0" collapsed="false">
      <c r="L343" s="77"/>
      <c r="M343" s="77"/>
      <c r="N343" s="77"/>
      <c r="O343" s="77"/>
      <c r="P343" s="77"/>
      <c r="Q343" s="77"/>
      <c r="R343" s="77"/>
      <c r="S343" s="77"/>
      <c r="T343" s="77"/>
      <c r="U343" s="77"/>
      <c r="V343" s="77"/>
    </row>
    <row r="344" customFormat="false" ht="12.75" hidden="false" customHeight="false" outlineLevel="0" collapsed="false">
      <c r="L344" s="77"/>
      <c r="M344" s="77"/>
      <c r="N344" s="77"/>
      <c r="O344" s="77"/>
      <c r="P344" s="77"/>
      <c r="Q344" s="77"/>
      <c r="R344" s="77"/>
      <c r="S344" s="77"/>
      <c r="T344" s="77"/>
      <c r="U344" s="77"/>
      <c r="V344" s="77"/>
    </row>
    <row r="345" customFormat="false" ht="12.75" hidden="false" customHeight="false" outlineLevel="0" collapsed="false">
      <c r="L345" s="77"/>
      <c r="M345" s="77"/>
      <c r="N345" s="77"/>
      <c r="O345" s="77"/>
      <c r="P345" s="77"/>
      <c r="Q345" s="77"/>
      <c r="R345" s="77"/>
      <c r="S345" s="77"/>
      <c r="T345" s="77"/>
      <c r="U345" s="77"/>
      <c r="V345" s="77"/>
    </row>
    <row r="346" customFormat="false" ht="12.75" hidden="false" customHeight="false" outlineLevel="0" collapsed="false">
      <c r="L346" s="77"/>
      <c r="M346" s="77"/>
      <c r="N346" s="77"/>
      <c r="O346" s="77"/>
      <c r="P346" s="77"/>
      <c r="Q346" s="77"/>
      <c r="R346" s="77"/>
      <c r="S346" s="77"/>
      <c r="T346" s="77"/>
      <c r="U346" s="77"/>
      <c r="V346" s="77"/>
    </row>
    <row r="347" customFormat="false" ht="12.75" hidden="false" customHeight="false" outlineLevel="0" collapsed="false">
      <c r="L347" s="77"/>
      <c r="M347" s="77"/>
      <c r="N347" s="77"/>
      <c r="O347" s="77"/>
      <c r="P347" s="77"/>
      <c r="Q347" s="77"/>
      <c r="R347" s="77"/>
      <c r="S347" s="77"/>
      <c r="T347" s="77"/>
      <c r="U347" s="77"/>
      <c r="V347" s="77"/>
    </row>
    <row r="348" customFormat="false" ht="12.75" hidden="false" customHeight="false" outlineLevel="0" collapsed="false">
      <c r="L348" s="77"/>
      <c r="M348" s="77"/>
      <c r="N348" s="77"/>
      <c r="O348" s="77"/>
      <c r="P348" s="77"/>
      <c r="Q348" s="77"/>
      <c r="R348" s="77"/>
      <c r="S348" s="77"/>
      <c r="T348" s="77"/>
      <c r="U348" s="77"/>
      <c r="V348" s="77"/>
    </row>
    <row r="349" customFormat="false" ht="12.75" hidden="false" customHeight="false" outlineLevel="0" collapsed="false">
      <c r="L349" s="77"/>
      <c r="M349" s="77"/>
      <c r="N349" s="77"/>
      <c r="O349" s="77"/>
      <c r="P349" s="77"/>
      <c r="Q349" s="77"/>
      <c r="R349" s="77"/>
      <c r="S349" s="77"/>
      <c r="T349" s="77"/>
      <c r="U349" s="77"/>
      <c r="V349" s="77"/>
    </row>
    <row r="350" customFormat="false" ht="12.75" hidden="false" customHeight="false" outlineLevel="0" collapsed="false">
      <c r="L350" s="77"/>
      <c r="M350" s="77"/>
      <c r="N350" s="77"/>
      <c r="O350" s="77"/>
      <c r="P350" s="77"/>
      <c r="Q350" s="77"/>
      <c r="R350" s="77"/>
      <c r="S350" s="77"/>
      <c r="T350" s="77"/>
      <c r="U350" s="77"/>
      <c r="V350" s="77"/>
    </row>
    <row r="351" customFormat="false" ht="12.75" hidden="false" customHeight="false" outlineLevel="0" collapsed="false">
      <c r="L351" s="77"/>
      <c r="M351" s="77"/>
      <c r="N351" s="77"/>
      <c r="O351" s="77"/>
      <c r="P351" s="77"/>
      <c r="Q351" s="77"/>
      <c r="R351" s="77"/>
      <c r="S351" s="77"/>
      <c r="T351" s="77"/>
      <c r="U351" s="77"/>
      <c r="V351" s="77"/>
    </row>
    <row r="352" customFormat="false" ht="12.75" hidden="false" customHeight="false" outlineLevel="0" collapsed="false">
      <c r="L352" s="77"/>
      <c r="M352" s="77"/>
      <c r="N352" s="77"/>
      <c r="O352" s="77"/>
      <c r="P352" s="77"/>
      <c r="Q352" s="77"/>
      <c r="R352" s="77"/>
      <c r="S352" s="77"/>
      <c r="T352" s="77"/>
      <c r="U352" s="77"/>
      <c r="V352" s="77"/>
    </row>
    <row r="353" customFormat="false" ht="12.75" hidden="false" customHeight="false" outlineLevel="0" collapsed="false">
      <c r="L353" s="77"/>
      <c r="M353" s="77"/>
      <c r="N353" s="77"/>
      <c r="O353" s="77"/>
      <c r="P353" s="77"/>
      <c r="Q353" s="77"/>
      <c r="R353" s="77"/>
      <c r="S353" s="77"/>
      <c r="T353" s="77"/>
      <c r="U353" s="77"/>
      <c r="V353" s="77"/>
    </row>
    <row r="354" customFormat="false" ht="12.75" hidden="false" customHeight="false" outlineLevel="0" collapsed="false">
      <c r="L354" s="77"/>
      <c r="M354" s="77"/>
      <c r="N354" s="77"/>
      <c r="O354" s="77"/>
      <c r="P354" s="77"/>
      <c r="Q354" s="77"/>
      <c r="R354" s="77"/>
      <c r="S354" s="77"/>
      <c r="T354" s="77"/>
      <c r="U354" s="77"/>
      <c r="V354" s="77"/>
    </row>
    <row r="355" customFormat="false" ht="12.75" hidden="false" customHeight="false" outlineLevel="0" collapsed="false">
      <c r="L355" s="77"/>
      <c r="M355" s="77"/>
      <c r="N355" s="77"/>
      <c r="O355" s="77"/>
      <c r="P355" s="77"/>
      <c r="Q355" s="77"/>
      <c r="R355" s="77"/>
      <c r="S355" s="77"/>
      <c r="T355" s="77"/>
      <c r="U355" s="77"/>
      <c r="V355" s="77"/>
    </row>
    <row r="356" customFormat="false" ht="12.75" hidden="false" customHeight="false" outlineLevel="0" collapsed="false">
      <c r="L356" s="77"/>
      <c r="M356" s="77"/>
      <c r="N356" s="77"/>
      <c r="O356" s="77"/>
      <c r="P356" s="77"/>
      <c r="Q356" s="77"/>
      <c r="R356" s="77"/>
      <c r="S356" s="77"/>
      <c r="T356" s="77"/>
      <c r="U356" s="77"/>
      <c r="V356" s="77"/>
    </row>
    <row r="357" customFormat="false" ht="12.75" hidden="false" customHeight="false" outlineLevel="0" collapsed="false">
      <c r="L357" s="77"/>
      <c r="M357" s="77"/>
      <c r="N357" s="77"/>
      <c r="O357" s="77"/>
      <c r="P357" s="77"/>
      <c r="Q357" s="77"/>
      <c r="R357" s="77"/>
      <c r="S357" s="77"/>
      <c r="T357" s="77"/>
      <c r="U357" s="77"/>
      <c r="V357" s="77"/>
    </row>
    <row r="358" customFormat="false" ht="12.75" hidden="false" customHeight="false" outlineLevel="0" collapsed="false">
      <c r="L358" s="77"/>
      <c r="M358" s="77"/>
      <c r="N358" s="77"/>
      <c r="O358" s="77"/>
      <c r="P358" s="77"/>
      <c r="Q358" s="77"/>
      <c r="R358" s="77"/>
      <c r="S358" s="77"/>
      <c r="T358" s="77"/>
      <c r="U358" s="77"/>
      <c r="V358" s="77"/>
    </row>
    <row r="359" customFormat="false" ht="12.75" hidden="false" customHeight="false" outlineLevel="0" collapsed="false">
      <c r="L359" s="77"/>
      <c r="M359" s="77"/>
      <c r="N359" s="77"/>
      <c r="O359" s="77"/>
      <c r="P359" s="77"/>
      <c r="Q359" s="77"/>
      <c r="R359" s="77"/>
      <c r="S359" s="77"/>
      <c r="T359" s="77"/>
      <c r="U359" s="77"/>
      <c r="V359" s="77"/>
    </row>
    <row r="360" customFormat="false" ht="12.75" hidden="false" customHeight="false" outlineLevel="0" collapsed="false">
      <c r="L360" s="77"/>
      <c r="M360" s="77"/>
      <c r="N360" s="77"/>
      <c r="O360" s="77"/>
      <c r="P360" s="77"/>
      <c r="Q360" s="77"/>
      <c r="R360" s="77"/>
      <c r="S360" s="77"/>
      <c r="T360" s="77"/>
      <c r="U360" s="77"/>
      <c r="V360" s="77"/>
    </row>
    <row r="361" customFormat="false" ht="12.75" hidden="false" customHeight="false" outlineLevel="0" collapsed="false">
      <c r="L361" s="77"/>
      <c r="M361" s="77"/>
      <c r="N361" s="77"/>
      <c r="O361" s="77"/>
      <c r="P361" s="77"/>
      <c r="Q361" s="77"/>
      <c r="R361" s="77"/>
      <c r="S361" s="77"/>
      <c r="T361" s="77"/>
      <c r="U361" s="77"/>
      <c r="V361" s="77"/>
    </row>
    <row r="362" customFormat="false" ht="12.75" hidden="false" customHeight="false" outlineLevel="0" collapsed="false">
      <c r="L362" s="77"/>
      <c r="M362" s="77"/>
      <c r="N362" s="77"/>
      <c r="O362" s="77"/>
      <c r="P362" s="77"/>
      <c r="Q362" s="77"/>
      <c r="R362" s="77"/>
      <c r="S362" s="77"/>
      <c r="T362" s="77"/>
      <c r="U362" s="77"/>
      <c r="V362" s="77"/>
    </row>
    <row r="363" customFormat="false" ht="12.75" hidden="false" customHeight="false" outlineLevel="0" collapsed="false">
      <c r="L363" s="77"/>
      <c r="M363" s="77"/>
      <c r="N363" s="77"/>
      <c r="O363" s="77"/>
      <c r="P363" s="77"/>
      <c r="Q363" s="77"/>
      <c r="R363" s="77"/>
      <c r="S363" s="77"/>
      <c r="T363" s="77"/>
      <c r="U363" s="77"/>
      <c r="V363" s="77"/>
    </row>
    <row r="364" customFormat="false" ht="12.75" hidden="false" customHeight="false" outlineLevel="0" collapsed="false">
      <c r="L364" s="77"/>
      <c r="M364" s="77"/>
      <c r="N364" s="77"/>
      <c r="O364" s="77"/>
      <c r="P364" s="77"/>
      <c r="Q364" s="77"/>
      <c r="R364" s="77"/>
      <c r="S364" s="77"/>
      <c r="T364" s="77"/>
      <c r="U364" s="77"/>
      <c r="V364" s="77"/>
    </row>
    <row r="365" customFormat="false" ht="12.75" hidden="false" customHeight="false" outlineLevel="0" collapsed="false">
      <c r="L365" s="77"/>
      <c r="M365" s="77"/>
      <c r="N365" s="77"/>
      <c r="O365" s="77"/>
      <c r="P365" s="77"/>
      <c r="Q365" s="77"/>
      <c r="R365" s="77"/>
      <c r="S365" s="77"/>
      <c r="T365" s="77"/>
      <c r="U365" s="77"/>
      <c r="V365" s="77"/>
    </row>
    <row r="366" customFormat="false" ht="12.75" hidden="false" customHeight="false" outlineLevel="0" collapsed="false">
      <c r="L366" s="77"/>
      <c r="M366" s="77"/>
      <c r="N366" s="77"/>
      <c r="O366" s="77"/>
      <c r="P366" s="77"/>
      <c r="Q366" s="77"/>
      <c r="R366" s="77"/>
      <c r="S366" s="77"/>
      <c r="T366" s="77"/>
      <c r="U366" s="77"/>
      <c r="V366" s="77"/>
    </row>
    <row r="367" customFormat="false" ht="12.75" hidden="false" customHeight="false" outlineLevel="0" collapsed="false">
      <c r="L367" s="77"/>
      <c r="M367" s="77"/>
      <c r="N367" s="77"/>
      <c r="O367" s="77"/>
      <c r="P367" s="77"/>
      <c r="Q367" s="77"/>
      <c r="R367" s="77"/>
      <c r="S367" s="77"/>
      <c r="T367" s="77"/>
      <c r="U367" s="77"/>
      <c r="V367" s="77"/>
    </row>
    <row r="368" customFormat="false" ht="12.75" hidden="false" customHeight="false" outlineLevel="0" collapsed="false">
      <c r="L368" s="77"/>
      <c r="M368" s="77"/>
      <c r="N368" s="77"/>
      <c r="O368" s="77"/>
      <c r="P368" s="77"/>
      <c r="Q368" s="77"/>
      <c r="R368" s="77"/>
      <c r="S368" s="77"/>
      <c r="T368" s="77"/>
      <c r="U368" s="77"/>
      <c r="V368" s="77"/>
    </row>
    <row r="369" customFormat="false" ht="12.75" hidden="false" customHeight="false" outlineLevel="0" collapsed="false">
      <c r="L369" s="77"/>
      <c r="M369" s="77"/>
      <c r="N369" s="77"/>
      <c r="O369" s="77"/>
      <c r="P369" s="77"/>
      <c r="Q369" s="77"/>
      <c r="R369" s="77"/>
      <c r="S369" s="77"/>
      <c r="T369" s="77"/>
      <c r="U369" s="77"/>
      <c r="V369" s="77"/>
    </row>
    <row r="370" customFormat="false" ht="12.75" hidden="false" customHeight="false" outlineLevel="0" collapsed="false">
      <c r="L370" s="77"/>
      <c r="M370" s="77"/>
      <c r="N370" s="77"/>
      <c r="O370" s="77"/>
      <c r="P370" s="77"/>
      <c r="Q370" s="77"/>
      <c r="R370" s="77"/>
      <c r="S370" s="77"/>
      <c r="T370" s="77"/>
      <c r="U370" s="77"/>
      <c r="V370" s="77"/>
    </row>
    <row r="371" customFormat="false" ht="12.75" hidden="false" customHeight="false" outlineLevel="0" collapsed="false">
      <c r="L371" s="77"/>
      <c r="M371" s="77"/>
      <c r="N371" s="77"/>
      <c r="O371" s="77"/>
      <c r="P371" s="77"/>
      <c r="Q371" s="77"/>
      <c r="R371" s="77"/>
      <c r="S371" s="77"/>
      <c r="T371" s="77"/>
      <c r="U371" s="77"/>
      <c r="V371" s="77"/>
    </row>
    <row r="372" customFormat="false" ht="12.75" hidden="false" customHeight="false" outlineLevel="0" collapsed="false">
      <c r="L372" s="77"/>
      <c r="M372" s="77"/>
      <c r="N372" s="77"/>
      <c r="O372" s="77"/>
      <c r="P372" s="77"/>
      <c r="Q372" s="77"/>
      <c r="R372" s="77"/>
      <c r="S372" s="77"/>
      <c r="T372" s="77"/>
      <c r="U372" s="77"/>
      <c r="V372" s="77"/>
    </row>
    <row r="373" customFormat="false" ht="12.75" hidden="false" customHeight="false" outlineLevel="0" collapsed="false">
      <c r="L373" s="77"/>
      <c r="M373" s="77"/>
      <c r="N373" s="77"/>
      <c r="O373" s="77"/>
      <c r="P373" s="77"/>
      <c r="Q373" s="77"/>
      <c r="R373" s="77"/>
      <c r="S373" s="77"/>
      <c r="T373" s="77"/>
      <c r="U373" s="77"/>
      <c r="V373" s="77"/>
    </row>
    <row r="374" customFormat="false" ht="12.75" hidden="false" customHeight="false" outlineLevel="0" collapsed="false">
      <c r="L374" s="77"/>
      <c r="M374" s="77"/>
      <c r="N374" s="77"/>
      <c r="O374" s="77"/>
      <c r="P374" s="77"/>
      <c r="Q374" s="77"/>
      <c r="R374" s="77"/>
      <c r="S374" s="77"/>
      <c r="T374" s="77"/>
      <c r="U374" s="77"/>
      <c r="V374" s="77"/>
    </row>
    <row r="375" customFormat="false" ht="12.75" hidden="false" customHeight="false" outlineLevel="0" collapsed="false">
      <c r="L375" s="77"/>
      <c r="M375" s="77"/>
      <c r="N375" s="77"/>
      <c r="O375" s="77"/>
      <c r="P375" s="77"/>
      <c r="Q375" s="77"/>
      <c r="R375" s="77"/>
      <c r="S375" s="77"/>
      <c r="T375" s="77"/>
      <c r="U375" s="77"/>
      <c r="V375" s="77"/>
    </row>
    <row r="376" customFormat="false" ht="12.75" hidden="false" customHeight="false" outlineLevel="0" collapsed="false">
      <c r="L376" s="77"/>
      <c r="M376" s="77"/>
      <c r="N376" s="77"/>
      <c r="O376" s="77"/>
      <c r="P376" s="77"/>
      <c r="Q376" s="77"/>
      <c r="R376" s="77"/>
      <c r="S376" s="77"/>
      <c r="T376" s="77"/>
      <c r="U376" s="77"/>
      <c r="V376" s="77"/>
    </row>
    <row r="377" customFormat="false" ht="12.75" hidden="false" customHeight="false" outlineLevel="0" collapsed="false">
      <c r="L377" s="77"/>
      <c r="M377" s="77"/>
      <c r="N377" s="77"/>
      <c r="O377" s="77"/>
      <c r="P377" s="77"/>
      <c r="Q377" s="77"/>
      <c r="R377" s="77"/>
      <c r="S377" s="77"/>
      <c r="T377" s="77"/>
      <c r="U377" s="77"/>
      <c r="V377" s="77"/>
    </row>
    <row r="378" customFormat="false" ht="12.75" hidden="false" customHeight="false" outlineLevel="0" collapsed="false">
      <c r="L378" s="77"/>
      <c r="M378" s="77"/>
      <c r="N378" s="77"/>
      <c r="O378" s="77"/>
      <c r="P378" s="77"/>
      <c r="Q378" s="77"/>
      <c r="R378" s="77"/>
      <c r="S378" s="77"/>
      <c r="T378" s="77"/>
      <c r="U378" s="77"/>
      <c r="V378" s="77"/>
    </row>
    <row r="379" customFormat="false" ht="12.75" hidden="false" customHeight="false" outlineLevel="0" collapsed="false">
      <c r="L379" s="77"/>
      <c r="M379" s="77"/>
      <c r="N379" s="77"/>
      <c r="O379" s="77"/>
      <c r="P379" s="77"/>
      <c r="Q379" s="77"/>
      <c r="R379" s="77"/>
      <c r="S379" s="77"/>
      <c r="T379" s="77"/>
      <c r="U379" s="77"/>
      <c r="V379" s="77"/>
    </row>
    <row r="380" customFormat="false" ht="12.75" hidden="false" customHeight="false" outlineLevel="0" collapsed="false">
      <c r="L380" s="77"/>
      <c r="M380" s="77"/>
      <c r="N380" s="77"/>
      <c r="O380" s="77"/>
      <c r="P380" s="77"/>
      <c r="Q380" s="77"/>
      <c r="R380" s="77"/>
      <c r="S380" s="77"/>
      <c r="T380" s="77"/>
      <c r="U380" s="77"/>
      <c r="V380" s="77"/>
    </row>
    <row r="381" customFormat="false" ht="12.75" hidden="false" customHeight="false" outlineLevel="0" collapsed="false">
      <c r="L381" s="77"/>
      <c r="M381" s="77"/>
      <c r="N381" s="77"/>
      <c r="O381" s="77"/>
      <c r="P381" s="77"/>
      <c r="Q381" s="77"/>
      <c r="R381" s="77"/>
      <c r="S381" s="77"/>
      <c r="T381" s="77"/>
      <c r="U381" s="77"/>
      <c r="V381" s="77"/>
    </row>
    <row r="382" customFormat="false" ht="12.75" hidden="false" customHeight="false" outlineLevel="0" collapsed="false">
      <c r="L382" s="77"/>
      <c r="M382" s="77"/>
      <c r="N382" s="77"/>
      <c r="O382" s="77"/>
      <c r="P382" s="77"/>
      <c r="Q382" s="77"/>
      <c r="R382" s="77"/>
      <c r="S382" s="77"/>
      <c r="T382" s="77"/>
      <c r="U382" s="77"/>
      <c r="V382" s="77"/>
    </row>
    <row r="383" customFormat="false" ht="12.75" hidden="false" customHeight="false" outlineLevel="0" collapsed="false">
      <c r="L383" s="77"/>
      <c r="M383" s="77"/>
      <c r="N383" s="77"/>
      <c r="O383" s="77"/>
      <c r="P383" s="77"/>
      <c r="Q383" s="77"/>
      <c r="R383" s="77"/>
      <c r="S383" s="77"/>
      <c r="T383" s="77"/>
      <c r="U383" s="77"/>
      <c r="V383" s="77"/>
    </row>
    <row r="384" customFormat="false" ht="12.75" hidden="false" customHeight="false" outlineLevel="0" collapsed="false">
      <c r="L384" s="77"/>
      <c r="M384" s="77"/>
      <c r="N384" s="77"/>
      <c r="O384" s="77"/>
      <c r="P384" s="77"/>
      <c r="Q384" s="77"/>
      <c r="R384" s="77"/>
      <c r="S384" s="77"/>
      <c r="T384" s="77"/>
      <c r="U384" s="77"/>
      <c r="V384" s="77"/>
    </row>
    <row r="385" customFormat="false" ht="12.75" hidden="false" customHeight="false" outlineLevel="0" collapsed="false">
      <c r="L385" s="77"/>
      <c r="M385" s="77"/>
      <c r="N385" s="77"/>
      <c r="O385" s="77"/>
      <c r="P385" s="77"/>
      <c r="Q385" s="77"/>
      <c r="R385" s="77"/>
      <c r="S385" s="77"/>
      <c r="T385" s="77"/>
      <c r="U385" s="77"/>
      <c r="V385" s="77"/>
    </row>
    <row r="386" customFormat="false" ht="12.75" hidden="false" customHeight="false" outlineLevel="0" collapsed="false">
      <c r="L386" s="77"/>
      <c r="M386" s="77"/>
      <c r="N386" s="77"/>
      <c r="O386" s="77"/>
      <c r="P386" s="77"/>
      <c r="Q386" s="77"/>
      <c r="R386" s="77"/>
      <c r="S386" s="77"/>
      <c r="T386" s="77"/>
      <c r="U386" s="77"/>
      <c r="V386" s="77"/>
    </row>
    <row r="387" customFormat="false" ht="12.75" hidden="false" customHeight="false" outlineLevel="0" collapsed="false">
      <c r="L387" s="77"/>
      <c r="M387" s="77"/>
      <c r="N387" s="77"/>
      <c r="O387" s="77"/>
      <c r="P387" s="77"/>
      <c r="Q387" s="77"/>
      <c r="R387" s="77"/>
      <c r="S387" s="77"/>
      <c r="T387" s="77"/>
      <c r="U387" s="77"/>
      <c r="V387" s="77"/>
    </row>
    <row r="388" customFormat="false" ht="12.75" hidden="false" customHeight="false" outlineLevel="0" collapsed="false">
      <c r="L388" s="77"/>
      <c r="M388" s="77"/>
      <c r="N388" s="77"/>
      <c r="O388" s="77"/>
      <c r="P388" s="77"/>
      <c r="Q388" s="77"/>
      <c r="R388" s="77"/>
      <c r="S388" s="77"/>
      <c r="T388" s="77"/>
      <c r="U388" s="77"/>
      <c r="V388" s="77"/>
    </row>
    <row r="389" customFormat="false" ht="12.75" hidden="false" customHeight="false" outlineLevel="0" collapsed="false">
      <c r="L389" s="77"/>
      <c r="M389" s="77"/>
      <c r="N389" s="77"/>
      <c r="O389" s="77"/>
      <c r="P389" s="77"/>
      <c r="Q389" s="77"/>
      <c r="R389" s="77"/>
      <c r="S389" s="77"/>
      <c r="T389" s="77"/>
      <c r="U389" s="77"/>
      <c r="V389" s="77"/>
    </row>
    <row r="390" customFormat="false" ht="12.75" hidden="false" customHeight="false" outlineLevel="0" collapsed="false">
      <c r="L390" s="77"/>
      <c r="M390" s="77"/>
      <c r="N390" s="77"/>
      <c r="O390" s="77"/>
      <c r="P390" s="77"/>
      <c r="Q390" s="77"/>
      <c r="R390" s="77"/>
      <c r="S390" s="77"/>
      <c r="T390" s="77"/>
      <c r="U390" s="77"/>
      <c r="V390" s="77"/>
    </row>
    <row r="391" customFormat="false" ht="12.75" hidden="false" customHeight="false" outlineLevel="0" collapsed="false">
      <c r="L391" s="77"/>
      <c r="M391" s="77"/>
      <c r="N391" s="77"/>
      <c r="O391" s="77"/>
      <c r="P391" s="77"/>
      <c r="Q391" s="77"/>
      <c r="R391" s="77"/>
      <c r="S391" s="77"/>
      <c r="T391" s="77"/>
      <c r="U391" s="77"/>
      <c r="V391" s="77"/>
    </row>
    <row r="392" customFormat="false" ht="12.75" hidden="false" customHeight="false" outlineLevel="0" collapsed="false">
      <c r="L392" s="77"/>
      <c r="M392" s="77"/>
      <c r="N392" s="77"/>
      <c r="O392" s="77"/>
      <c r="P392" s="77"/>
      <c r="Q392" s="77"/>
      <c r="R392" s="77"/>
      <c r="S392" s="77"/>
      <c r="T392" s="77"/>
      <c r="U392" s="77"/>
      <c r="V392" s="77"/>
    </row>
    <row r="393" customFormat="false" ht="12.75" hidden="false" customHeight="false" outlineLevel="0" collapsed="false">
      <c r="L393" s="77"/>
      <c r="M393" s="77"/>
      <c r="N393" s="77"/>
      <c r="O393" s="77"/>
      <c r="P393" s="77"/>
      <c r="Q393" s="77"/>
      <c r="R393" s="77"/>
      <c r="S393" s="77"/>
      <c r="T393" s="77"/>
      <c r="U393" s="77"/>
      <c r="V393" s="77"/>
    </row>
    <row r="394" customFormat="false" ht="12.75" hidden="false" customHeight="false" outlineLevel="0" collapsed="false">
      <c r="L394" s="77"/>
      <c r="M394" s="77"/>
      <c r="N394" s="77"/>
      <c r="O394" s="77"/>
      <c r="P394" s="77"/>
      <c r="Q394" s="77"/>
      <c r="R394" s="77"/>
      <c r="S394" s="77"/>
      <c r="T394" s="77"/>
      <c r="U394" s="77"/>
      <c r="V394" s="77"/>
    </row>
    <row r="395" customFormat="false" ht="12.75" hidden="false" customHeight="false" outlineLevel="0" collapsed="false">
      <c r="L395" s="77"/>
      <c r="M395" s="77"/>
      <c r="N395" s="77"/>
      <c r="O395" s="77"/>
      <c r="P395" s="77"/>
      <c r="Q395" s="77"/>
      <c r="R395" s="77"/>
      <c r="S395" s="77"/>
      <c r="T395" s="77"/>
      <c r="U395" s="77"/>
      <c r="V395" s="77"/>
    </row>
    <row r="396" customFormat="false" ht="12.75" hidden="false" customHeight="false" outlineLevel="0" collapsed="false">
      <c r="L396" s="77"/>
      <c r="M396" s="77"/>
      <c r="N396" s="77"/>
      <c r="O396" s="77"/>
      <c r="P396" s="77"/>
      <c r="Q396" s="77"/>
      <c r="R396" s="77"/>
      <c r="S396" s="77"/>
      <c r="T396" s="77"/>
      <c r="U396" s="77"/>
      <c r="V396" s="77"/>
    </row>
    <row r="397" customFormat="false" ht="12.75" hidden="false" customHeight="false" outlineLevel="0" collapsed="false">
      <c r="L397" s="77"/>
      <c r="M397" s="77"/>
      <c r="N397" s="77"/>
      <c r="O397" s="77"/>
      <c r="P397" s="77"/>
      <c r="Q397" s="77"/>
      <c r="R397" s="77"/>
      <c r="S397" s="77"/>
      <c r="T397" s="77"/>
      <c r="U397" s="77"/>
      <c r="V397" s="77"/>
    </row>
    <row r="398" customFormat="false" ht="12.75" hidden="false" customHeight="false" outlineLevel="0" collapsed="false">
      <c r="L398" s="77"/>
      <c r="M398" s="77"/>
      <c r="N398" s="77"/>
      <c r="O398" s="77"/>
      <c r="P398" s="77"/>
      <c r="Q398" s="77"/>
      <c r="R398" s="77"/>
      <c r="S398" s="77"/>
      <c r="T398" s="77"/>
      <c r="U398" s="77"/>
      <c r="V398" s="77"/>
    </row>
    <row r="399" customFormat="false" ht="12.75" hidden="false" customHeight="false" outlineLevel="0" collapsed="false">
      <c r="L399" s="77"/>
      <c r="M399" s="77"/>
      <c r="N399" s="77"/>
      <c r="O399" s="77"/>
      <c r="P399" s="77"/>
      <c r="Q399" s="77"/>
      <c r="R399" s="77"/>
      <c r="S399" s="77"/>
      <c r="T399" s="77"/>
      <c r="U399" s="77"/>
      <c r="V399" s="77"/>
    </row>
    <row r="400" customFormat="false" ht="12.75" hidden="false" customHeight="false" outlineLevel="0" collapsed="false">
      <c r="L400" s="77"/>
      <c r="M400" s="77"/>
      <c r="N400" s="77"/>
      <c r="O400" s="77"/>
      <c r="P400" s="77"/>
      <c r="Q400" s="77"/>
      <c r="R400" s="77"/>
      <c r="S400" s="77"/>
      <c r="T400" s="77"/>
      <c r="U400" s="77"/>
      <c r="V400" s="77"/>
    </row>
    <row r="401" customFormat="false" ht="12.75" hidden="false" customHeight="false" outlineLevel="0" collapsed="false">
      <c r="L401" s="77"/>
      <c r="M401" s="77"/>
      <c r="N401" s="77"/>
      <c r="O401" s="77"/>
      <c r="P401" s="77"/>
      <c r="Q401" s="77"/>
      <c r="R401" s="77"/>
      <c r="S401" s="77"/>
      <c r="T401" s="77"/>
      <c r="U401" s="77"/>
      <c r="V401" s="77"/>
    </row>
    <row r="402" customFormat="false" ht="12.75" hidden="false" customHeight="false" outlineLevel="0" collapsed="false">
      <c r="L402" s="77"/>
      <c r="M402" s="77"/>
      <c r="N402" s="77"/>
      <c r="O402" s="77"/>
      <c r="P402" s="77"/>
      <c r="Q402" s="77"/>
      <c r="R402" s="77"/>
      <c r="S402" s="77"/>
      <c r="T402" s="77"/>
      <c r="U402" s="77"/>
      <c r="V402" s="77"/>
    </row>
    <row r="403" customFormat="false" ht="12.75" hidden="false" customHeight="false" outlineLevel="0" collapsed="false">
      <c r="L403" s="77"/>
      <c r="M403" s="77"/>
      <c r="N403" s="77"/>
      <c r="O403" s="77"/>
      <c r="P403" s="77"/>
      <c r="Q403" s="77"/>
      <c r="R403" s="77"/>
      <c r="S403" s="77"/>
      <c r="T403" s="77"/>
      <c r="U403" s="77"/>
      <c r="V403" s="77"/>
    </row>
    <row r="404" customFormat="false" ht="12.75" hidden="false" customHeight="false" outlineLevel="0" collapsed="false">
      <c r="L404" s="77"/>
      <c r="M404" s="77"/>
      <c r="N404" s="77"/>
      <c r="O404" s="77"/>
      <c r="P404" s="77"/>
      <c r="Q404" s="77"/>
      <c r="R404" s="77"/>
      <c r="S404" s="77"/>
      <c r="T404" s="77"/>
      <c r="U404" s="77"/>
      <c r="V404" s="77"/>
    </row>
    <row r="405" customFormat="false" ht="12.75" hidden="false" customHeight="false" outlineLevel="0" collapsed="false">
      <c r="L405" s="77"/>
      <c r="M405" s="77"/>
      <c r="N405" s="77"/>
      <c r="O405" s="77"/>
      <c r="P405" s="77"/>
      <c r="Q405" s="77"/>
      <c r="R405" s="77"/>
      <c r="S405" s="77"/>
      <c r="T405" s="77"/>
      <c r="U405" s="77"/>
      <c r="V405" s="77"/>
    </row>
    <row r="406" customFormat="false" ht="12.75" hidden="false" customHeight="false" outlineLevel="0" collapsed="false">
      <c r="L406" s="77"/>
      <c r="M406" s="77"/>
      <c r="N406" s="77"/>
      <c r="O406" s="77"/>
      <c r="P406" s="77"/>
      <c r="Q406" s="77"/>
      <c r="R406" s="77"/>
      <c r="S406" s="77"/>
      <c r="T406" s="77"/>
      <c r="U406" s="77"/>
      <c r="V406" s="77"/>
    </row>
    <row r="407" customFormat="false" ht="12.75" hidden="false" customHeight="false" outlineLevel="0" collapsed="false">
      <c r="L407" s="77"/>
      <c r="M407" s="77"/>
      <c r="N407" s="77"/>
      <c r="O407" s="77"/>
      <c r="P407" s="77"/>
      <c r="Q407" s="77"/>
      <c r="R407" s="77"/>
      <c r="S407" s="77"/>
      <c r="T407" s="77"/>
      <c r="U407" s="77"/>
      <c r="V407" s="77"/>
    </row>
    <row r="408" customFormat="false" ht="12.75" hidden="false" customHeight="false" outlineLevel="0" collapsed="false">
      <c r="L408" s="77"/>
      <c r="M408" s="77"/>
      <c r="N408" s="77"/>
      <c r="O408" s="77"/>
      <c r="P408" s="77"/>
      <c r="Q408" s="77"/>
      <c r="R408" s="77"/>
      <c r="S408" s="77"/>
      <c r="T408" s="77"/>
      <c r="U408" s="77"/>
      <c r="V408" s="77"/>
    </row>
    <row r="409" customFormat="false" ht="12.75" hidden="false" customHeight="false" outlineLevel="0" collapsed="false">
      <c r="L409" s="77"/>
      <c r="M409" s="77"/>
      <c r="N409" s="77"/>
      <c r="O409" s="77"/>
      <c r="P409" s="77"/>
      <c r="Q409" s="77"/>
      <c r="R409" s="77"/>
      <c r="S409" s="77"/>
      <c r="T409" s="77"/>
      <c r="U409" s="77"/>
      <c r="V409" s="77"/>
    </row>
    <row r="410" customFormat="false" ht="12.75" hidden="false" customHeight="false" outlineLevel="0" collapsed="false">
      <c r="L410" s="77"/>
      <c r="M410" s="77"/>
      <c r="N410" s="77"/>
      <c r="O410" s="77"/>
      <c r="P410" s="77"/>
      <c r="Q410" s="77"/>
      <c r="R410" s="77"/>
      <c r="S410" s="77"/>
      <c r="T410" s="77"/>
      <c r="U410" s="77"/>
      <c r="V410" s="77"/>
    </row>
    <row r="411" customFormat="false" ht="12.75" hidden="false" customHeight="false" outlineLevel="0" collapsed="false">
      <c r="L411" s="77"/>
      <c r="M411" s="77"/>
      <c r="N411" s="77"/>
      <c r="O411" s="77"/>
      <c r="P411" s="77"/>
      <c r="Q411" s="77"/>
      <c r="R411" s="77"/>
      <c r="S411" s="77"/>
      <c r="T411" s="77"/>
      <c r="U411" s="77"/>
      <c r="V411" s="77"/>
    </row>
    <row r="412" customFormat="false" ht="12.75" hidden="false" customHeight="false" outlineLevel="0" collapsed="false">
      <c r="L412" s="77"/>
      <c r="M412" s="77"/>
      <c r="N412" s="77"/>
      <c r="O412" s="77"/>
      <c r="P412" s="77"/>
      <c r="Q412" s="77"/>
      <c r="R412" s="77"/>
      <c r="S412" s="77"/>
      <c r="T412" s="77"/>
      <c r="U412" s="77"/>
      <c r="V412" s="77"/>
    </row>
    <row r="413" customFormat="false" ht="12.75" hidden="false" customHeight="false" outlineLevel="0" collapsed="false">
      <c r="L413" s="77"/>
      <c r="M413" s="77"/>
      <c r="N413" s="77"/>
      <c r="O413" s="77"/>
      <c r="P413" s="77"/>
      <c r="Q413" s="77"/>
      <c r="R413" s="77"/>
      <c r="S413" s="77"/>
      <c r="T413" s="77"/>
      <c r="U413" s="77"/>
      <c r="V413" s="77"/>
    </row>
    <row r="414" customFormat="false" ht="12.75" hidden="false" customHeight="false" outlineLevel="0" collapsed="false">
      <c r="L414" s="77"/>
      <c r="M414" s="77"/>
      <c r="N414" s="77"/>
      <c r="O414" s="77"/>
      <c r="P414" s="77"/>
      <c r="Q414" s="77"/>
      <c r="R414" s="77"/>
      <c r="S414" s="77"/>
      <c r="T414" s="77"/>
      <c r="U414" s="77"/>
      <c r="V414" s="77"/>
    </row>
    <row r="415" customFormat="false" ht="12.75" hidden="false" customHeight="false" outlineLevel="0" collapsed="false">
      <c r="L415" s="77"/>
      <c r="M415" s="77"/>
      <c r="N415" s="77"/>
      <c r="O415" s="77"/>
      <c r="P415" s="77"/>
      <c r="Q415" s="77"/>
      <c r="R415" s="77"/>
      <c r="S415" s="77"/>
      <c r="T415" s="77"/>
      <c r="U415" s="77"/>
      <c r="V415" s="77"/>
    </row>
    <row r="416" customFormat="false" ht="12.75" hidden="false" customHeight="false" outlineLevel="0" collapsed="false">
      <c r="L416" s="77"/>
      <c r="M416" s="77"/>
      <c r="N416" s="77"/>
      <c r="O416" s="77"/>
      <c r="P416" s="77"/>
      <c r="Q416" s="77"/>
      <c r="R416" s="77"/>
      <c r="S416" s="77"/>
      <c r="T416" s="77"/>
      <c r="U416" s="77"/>
      <c r="V416" s="77"/>
    </row>
    <row r="417" customFormat="false" ht="12.75" hidden="false" customHeight="false" outlineLevel="0" collapsed="false">
      <c r="L417" s="77"/>
      <c r="M417" s="77"/>
      <c r="N417" s="77"/>
      <c r="O417" s="77"/>
      <c r="P417" s="77"/>
      <c r="Q417" s="77"/>
      <c r="R417" s="77"/>
      <c r="S417" s="77"/>
      <c r="T417" s="77"/>
      <c r="U417" s="77"/>
      <c r="V417" s="77"/>
    </row>
    <row r="418" customFormat="false" ht="12.75" hidden="false" customHeight="false" outlineLevel="0" collapsed="false">
      <c r="L418" s="77"/>
      <c r="M418" s="77"/>
      <c r="N418" s="77"/>
      <c r="O418" s="77"/>
      <c r="P418" s="77"/>
      <c r="Q418" s="77"/>
      <c r="R418" s="77"/>
      <c r="S418" s="77"/>
      <c r="T418" s="77"/>
      <c r="U418" s="77"/>
      <c r="V418" s="77"/>
    </row>
    <row r="419" customFormat="false" ht="12.75" hidden="false" customHeight="false" outlineLevel="0" collapsed="false">
      <c r="L419" s="77"/>
      <c r="M419" s="77"/>
      <c r="N419" s="77"/>
      <c r="O419" s="77"/>
      <c r="P419" s="77"/>
      <c r="Q419" s="77"/>
      <c r="R419" s="77"/>
      <c r="S419" s="77"/>
      <c r="T419" s="77"/>
      <c r="U419" s="77"/>
      <c r="V419" s="77"/>
    </row>
    <row r="420" customFormat="false" ht="12.75" hidden="false" customHeight="false" outlineLevel="0" collapsed="false">
      <c r="L420" s="77"/>
      <c r="M420" s="77"/>
      <c r="N420" s="77"/>
      <c r="O420" s="77"/>
      <c r="P420" s="77"/>
      <c r="Q420" s="77"/>
      <c r="R420" s="77"/>
      <c r="S420" s="77"/>
      <c r="T420" s="77"/>
      <c r="U420" s="77"/>
      <c r="V420" s="77"/>
    </row>
    <row r="421" customFormat="false" ht="12.75" hidden="false" customHeight="false" outlineLevel="0" collapsed="false">
      <c r="L421" s="77"/>
      <c r="M421" s="77"/>
      <c r="N421" s="77"/>
      <c r="O421" s="77"/>
      <c r="P421" s="77"/>
      <c r="Q421" s="77"/>
      <c r="R421" s="77"/>
      <c r="S421" s="77"/>
      <c r="T421" s="77"/>
      <c r="U421" s="77"/>
      <c r="V421" s="77"/>
    </row>
    <row r="422" customFormat="false" ht="12.75" hidden="false" customHeight="false" outlineLevel="0" collapsed="false">
      <c r="L422" s="77"/>
      <c r="M422" s="77"/>
      <c r="N422" s="77"/>
      <c r="O422" s="77"/>
      <c r="P422" s="77"/>
      <c r="Q422" s="77"/>
      <c r="R422" s="77"/>
      <c r="S422" s="77"/>
      <c r="T422" s="77"/>
      <c r="U422" s="77"/>
      <c r="V422" s="77"/>
    </row>
    <row r="423" customFormat="false" ht="12.75" hidden="false" customHeight="false" outlineLevel="0" collapsed="false">
      <c r="L423" s="77"/>
      <c r="M423" s="77"/>
      <c r="N423" s="77"/>
      <c r="O423" s="77"/>
      <c r="P423" s="77"/>
      <c r="Q423" s="77"/>
      <c r="R423" s="77"/>
      <c r="S423" s="77"/>
      <c r="T423" s="77"/>
      <c r="U423" s="77"/>
      <c r="V423" s="77"/>
    </row>
    <row r="424" customFormat="false" ht="12.75" hidden="false" customHeight="false" outlineLevel="0" collapsed="false">
      <c r="L424" s="77"/>
      <c r="M424" s="77"/>
      <c r="N424" s="77"/>
      <c r="O424" s="77"/>
      <c r="P424" s="77"/>
      <c r="Q424" s="77"/>
      <c r="R424" s="77"/>
      <c r="S424" s="77"/>
      <c r="T424" s="77"/>
      <c r="U424" s="77"/>
      <c r="V424" s="77"/>
    </row>
    <row r="425" customFormat="false" ht="12.75" hidden="false" customHeight="false" outlineLevel="0" collapsed="false">
      <c r="L425" s="77"/>
      <c r="M425" s="77"/>
      <c r="N425" s="77"/>
      <c r="O425" s="77"/>
      <c r="P425" s="77"/>
      <c r="Q425" s="77"/>
      <c r="R425" s="77"/>
      <c r="S425" s="77"/>
      <c r="T425" s="77"/>
      <c r="U425" s="77"/>
      <c r="V425" s="77"/>
    </row>
    <row r="426" customFormat="false" ht="12.75" hidden="false" customHeight="false" outlineLevel="0" collapsed="false">
      <c r="L426" s="77"/>
      <c r="M426" s="77"/>
      <c r="N426" s="77"/>
      <c r="O426" s="77"/>
      <c r="P426" s="77"/>
      <c r="Q426" s="77"/>
      <c r="R426" s="77"/>
      <c r="S426" s="77"/>
      <c r="T426" s="77"/>
      <c r="U426" s="77"/>
      <c r="V426" s="77"/>
    </row>
    <row r="427" customFormat="false" ht="12.75" hidden="false" customHeight="false" outlineLevel="0" collapsed="false">
      <c r="L427" s="77"/>
      <c r="M427" s="77"/>
      <c r="N427" s="77"/>
      <c r="O427" s="77"/>
      <c r="P427" s="77"/>
      <c r="Q427" s="77"/>
      <c r="R427" s="77"/>
      <c r="S427" s="77"/>
      <c r="T427" s="77"/>
      <c r="U427" s="77"/>
      <c r="V427" s="77"/>
    </row>
    <row r="428" customFormat="false" ht="12.75" hidden="false" customHeight="false" outlineLevel="0" collapsed="false">
      <c r="L428" s="77"/>
      <c r="M428" s="77"/>
      <c r="N428" s="77"/>
      <c r="O428" s="77"/>
      <c r="P428" s="77"/>
      <c r="Q428" s="77"/>
      <c r="R428" s="77"/>
      <c r="S428" s="77"/>
      <c r="T428" s="77"/>
      <c r="U428" s="77"/>
      <c r="V428" s="77"/>
    </row>
    <row r="429" customFormat="false" ht="12.75" hidden="false" customHeight="false" outlineLevel="0" collapsed="false">
      <c r="L429" s="77"/>
      <c r="M429" s="77"/>
      <c r="N429" s="77"/>
      <c r="O429" s="77"/>
      <c r="P429" s="77"/>
      <c r="Q429" s="77"/>
      <c r="R429" s="77"/>
      <c r="S429" s="77"/>
      <c r="T429" s="77"/>
      <c r="U429" s="77"/>
      <c r="V429" s="77"/>
    </row>
    <row r="430" customFormat="false" ht="12.75" hidden="false" customHeight="false" outlineLevel="0" collapsed="false">
      <c r="L430" s="77"/>
      <c r="M430" s="77"/>
      <c r="N430" s="77"/>
      <c r="O430" s="77"/>
      <c r="P430" s="77"/>
      <c r="Q430" s="77"/>
      <c r="R430" s="77"/>
      <c r="S430" s="77"/>
      <c r="T430" s="77"/>
      <c r="U430" s="77"/>
      <c r="V430" s="77"/>
    </row>
    <row r="431" customFormat="false" ht="12.75" hidden="false" customHeight="false" outlineLevel="0" collapsed="false">
      <c r="L431" s="77"/>
      <c r="M431" s="77"/>
      <c r="N431" s="77"/>
      <c r="O431" s="77"/>
      <c r="P431" s="77"/>
      <c r="Q431" s="77"/>
      <c r="R431" s="77"/>
      <c r="S431" s="77"/>
      <c r="T431" s="77"/>
      <c r="U431" s="77"/>
      <c r="V431" s="77"/>
    </row>
    <row r="432" customFormat="false" ht="12.75" hidden="false" customHeight="false" outlineLevel="0" collapsed="false">
      <c r="L432" s="77"/>
      <c r="M432" s="77"/>
      <c r="N432" s="77"/>
      <c r="O432" s="77"/>
      <c r="P432" s="77"/>
      <c r="Q432" s="77"/>
      <c r="R432" s="77"/>
      <c r="S432" s="77"/>
      <c r="T432" s="77"/>
      <c r="U432" s="77"/>
      <c r="V432" s="77"/>
    </row>
    <row r="433" customFormat="false" ht="12.75" hidden="false" customHeight="false" outlineLevel="0" collapsed="false">
      <c r="L433" s="77"/>
      <c r="M433" s="77"/>
      <c r="N433" s="77"/>
      <c r="O433" s="77"/>
      <c r="P433" s="77"/>
      <c r="Q433" s="77"/>
      <c r="R433" s="77"/>
      <c r="S433" s="77"/>
      <c r="T433" s="77"/>
      <c r="U433" s="77"/>
      <c r="V433" s="77"/>
    </row>
    <row r="434" customFormat="false" ht="12.75" hidden="false" customHeight="false" outlineLevel="0" collapsed="false">
      <c r="L434" s="77"/>
      <c r="M434" s="77"/>
      <c r="N434" s="77"/>
      <c r="O434" s="77"/>
      <c r="P434" s="77"/>
      <c r="Q434" s="77"/>
      <c r="R434" s="77"/>
      <c r="S434" s="77"/>
      <c r="T434" s="77"/>
      <c r="U434" s="77"/>
      <c r="V434" s="77"/>
    </row>
    <row r="435" customFormat="false" ht="12.75" hidden="false" customHeight="false" outlineLevel="0" collapsed="false">
      <c r="L435" s="77"/>
      <c r="M435" s="77"/>
      <c r="N435" s="77"/>
      <c r="O435" s="77"/>
      <c r="P435" s="77"/>
      <c r="Q435" s="77"/>
      <c r="R435" s="77"/>
      <c r="S435" s="77"/>
      <c r="T435" s="77"/>
      <c r="U435" s="77"/>
      <c r="V435" s="77"/>
    </row>
    <row r="436" customFormat="false" ht="12.75" hidden="false" customHeight="false" outlineLevel="0" collapsed="false">
      <c r="L436" s="77"/>
      <c r="M436" s="77"/>
      <c r="N436" s="77"/>
      <c r="O436" s="77"/>
      <c r="P436" s="77"/>
      <c r="Q436" s="77"/>
      <c r="R436" s="77"/>
      <c r="S436" s="77"/>
      <c r="T436" s="77"/>
      <c r="U436" s="77"/>
      <c r="V436" s="77"/>
    </row>
    <row r="437" customFormat="false" ht="12.75" hidden="false" customHeight="false" outlineLevel="0" collapsed="false">
      <c r="L437" s="77"/>
      <c r="M437" s="77"/>
      <c r="N437" s="77"/>
      <c r="O437" s="77"/>
      <c r="P437" s="77"/>
      <c r="Q437" s="77"/>
      <c r="R437" s="77"/>
      <c r="S437" s="77"/>
      <c r="T437" s="77"/>
      <c r="U437" s="77"/>
      <c r="V437" s="77"/>
    </row>
    <row r="438" customFormat="false" ht="12.75" hidden="false" customHeight="false" outlineLevel="0" collapsed="false">
      <c r="L438" s="77"/>
      <c r="M438" s="77"/>
      <c r="N438" s="77"/>
      <c r="O438" s="77"/>
      <c r="P438" s="77"/>
      <c r="Q438" s="77"/>
      <c r="R438" s="77"/>
      <c r="S438" s="77"/>
      <c r="T438" s="77"/>
      <c r="U438" s="77"/>
      <c r="V438" s="77"/>
    </row>
    <row r="439" customFormat="false" ht="12.75" hidden="false" customHeight="false" outlineLevel="0" collapsed="false">
      <c r="L439" s="77"/>
      <c r="M439" s="77"/>
      <c r="N439" s="77"/>
      <c r="O439" s="77"/>
      <c r="P439" s="77"/>
      <c r="Q439" s="77"/>
      <c r="R439" s="77"/>
      <c r="S439" s="77"/>
      <c r="T439" s="77"/>
      <c r="U439" s="77"/>
      <c r="V439" s="77"/>
    </row>
    <row r="440" customFormat="false" ht="12.75" hidden="false" customHeight="false" outlineLevel="0" collapsed="false">
      <c r="L440" s="77"/>
      <c r="M440" s="77"/>
      <c r="N440" s="77"/>
      <c r="O440" s="77"/>
      <c r="P440" s="77"/>
      <c r="Q440" s="77"/>
      <c r="R440" s="77"/>
      <c r="S440" s="77"/>
      <c r="T440" s="77"/>
      <c r="U440" s="77"/>
      <c r="V440" s="77"/>
    </row>
    <row r="441" customFormat="false" ht="12.75" hidden="false" customHeight="false" outlineLevel="0" collapsed="false">
      <c r="L441" s="77"/>
      <c r="M441" s="77"/>
      <c r="N441" s="77"/>
      <c r="O441" s="77"/>
      <c r="P441" s="77"/>
      <c r="Q441" s="77"/>
      <c r="R441" s="77"/>
      <c r="S441" s="77"/>
      <c r="T441" s="77"/>
      <c r="U441" s="77"/>
      <c r="V441" s="77"/>
    </row>
    <row r="442" customFormat="false" ht="12.75" hidden="false" customHeight="false" outlineLevel="0" collapsed="false">
      <c r="L442" s="77"/>
      <c r="M442" s="77"/>
      <c r="N442" s="77"/>
      <c r="O442" s="77"/>
      <c r="P442" s="77"/>
      <c r="Q442" s="77"/>
      <c r="R442" s="77"/>
      <c r="S442" s="77"/>
      <c r="T442" s="77"/>
      <c r="U442" s="77"/>
      <c r="V442" s="77"/>
    </row>
    <row r="443" customFormat="false" ht="12.75" hidden="false" customHeight="false" outlineLevel="0" collapsed="false">
      <c r="L443" s="77"/>
      <c r="M443" s="77"/>
      <c r="N443" s="77"/>
      <c r="O443" s="77"/>
      <c r="P443" s="77"/>
      <c r="Q443" s="77"/>
      <c r="R443" s="77"/>
      <c r="S443" s="77"/>
      <c r="T443" s="77"/>
      <c r="U443" s="77"/>
      <c r="V443" s="77"/>
    </row>
    <row r="444" customFormat="false" ht="12.75" hidden="false" customHeight="false" outlineLevel="0" collapsed="false">
      <c r="L444" s="77"/>
      <c r="M444" s="77"/>
      <c r="N444" s="77"/>
      <c r="O444" s="77"/>
      <c r="P444" s="77"/>
      <c r="Q444" s="77"/>
      <c r="R444" s="77"/>
      <c r="S444" s="77"/>
      <c r="T444" s="77"/>
      <c r="U444" s="77"/>
      <c r="V444" s="77"/>
    </row>
    <row r="445" customFormat="false" ht="12.75" hidden="false" customHeight="false" outlineLevel="0" collapsed="false">
      <c r="L445" s="77"/>
      <c r="M445" s="77"/>
      <c r="N445" s="77"/>
      <c r="O445" s="77"/>
      <c r="P445" s="77"/>
      <c r="Q445" s="77"/>
      <c r="R445" s="77"/>
      <c r="S445" s="77"/>
      <c r="T445" s="77"/>
      <c r="U445" s="77"/>
      <c r="V445" s="77"/>
    </row>
    <row r="446" customFormat="false" ht="12.75" hidden="false" customHeight="false" outlineLevel="0" collapsed="false">
      <c r="L446" s="77"/>
      <c r="M446" s="77"/>
      <c r="N446" s="77"/>
      <c r="O446" s="77"/>
      <c r="P446" s="77"/>
      <c r="Q446" s="77"/>
      <c r="R446" s="77"/>
      <c r="S446" s="77"/>
      <c r="T446" s="77"/>
      <c r="U446" s="77"/>
      <c r="V446" s="77"/>
    </row>
    <row r="447" customFormat="false" ht="12.75" hidden="false" customHeight="false" outlineLevel="0" collapsed="false">
      <c r="L447" s="77"/>
      <c r="M447" s="77"/>
      <c r="N447" s="77"/>
      <c r="O447" s="77"/>
      <c r="P447" s="77"/>
      <c r="Q447" s="77"/>
      <c r="R447" s="77"/>
      <c r="S447" s="77"/>
      <c r="T447" s="77"/>
      <c r="U447" s="77"/>
      <c r="V447" s="77"/>
    </row>
    <row r="448" customFormat="false" ht="12.75" hidden="false" customHeight="false" outlineLevel="0" collapsed="false">
      <c r="L448" s="77"/>
      <c r="M448" s="77"/>
      <c r="N448" s="77"/>
      <c r="O448" s="77"/>
      <c r="P448" s="77"/>
      <c r="Q448" s="77"/>
      <c r="R448" s="77"/>
      <c r="S448" s="77"/>
      <c r="T448" s="77"/>
      <c r="U448" s="77"/>
      <c r="V448" s="77"/>
    </row>
    <row r="449" customFormat="false" ht="12.75" hidden="false" customHeight="false" outlineLevel="0" collapsed="false">
      <c r="L449" s="77"/>
      <c r="M449" s="77"/>
      <c r="N449" s="77"/>
      <c r="O449" s="77"/>
      <c r="P449" s="77"/>
      <c r="Q449" s="77"/>
      <c r="R449" s="77"/>
      <c r="S449" s="77"/>
      <c r="T449" s="77"/>
      <c r="U449" s="77"/>
      <c r="V449" s="77"/>
    </row>
    <row r="450" customFormat="false" ht="12.75" hidden="false" customHeight="false" outlineLevel="0" collapsed="false">
      <c r="L450" s="77"/>
      <c r="M450" s="77"/>
      <c r="N450" s="77"/>
      <c r="O450" s="77"/>
      <c r="P450" s="77"/>
      <c r="Q450" s="77"/>
      <c r="R450" s="77"/>
      <c r="S450" s="77"/>
      <c r="T450" s="77"/>
      <c r="U450" s="77"/>
      <c r="V450" s="77"/>
    </row>
    <row r="451" customFormat="false" ht="12.75" hidden="false" customHeight="false" outlineLevel="0" collapsed="false">
      <c r="L451" s="77"/>
      <c r="M451" s="77"/>
      <c r="N451" s="77"/>
      <c r="O451" s="77"/>
      <c r="P451" s="77"/>
      <c r="Q451" s="77"/>
      <c r="R451" s="77"/>
      <c r="S451" s="77"/>
      <c r="T451" s="77"/>
      <c r="U451" s="77"/>
      <c r="V451" s="77"/>
    </row>
    <row r="452" customFormat="false" ht="12.75" hidden="false" customHeight="false" outlineLevel="0" collapsed="false">
      <c r="L452" s="77"/>
      <c r="M452" s="77"/>
      <c r="N452" s="77"/>
      <c r="O452" s="77"/>
      <c r="P452" s="77"/>
      <c r="Q452" s="77"/>
      <c r="R452" s="77"/>
      <c r="S452" s="77"/>
      <c r="T452" s="77"/>
      <c r="U452" s="77"/>
      <c r="V452" s="77"/>
    </row>
    <row r="453" customFormat="false" ht="12.75" hidden="false" customHeight="false" outlineLevel="0" collapsed="false">
      <c r="L453" s="77"/>
      <c r="M453" s="77"/>
      <c r="N453" s="77"/>
      <c r="O453" s="77"/>
      <c r="P453" s="77"/>
      <c r="Q453" s="77"/>
      <c r="R453" s="77"/>
      <c r="S453" s="77"/>
      <c r="T453" s="77"/>
      <c r="U453" s="77"/>
      <c r="V453" s="77"/>
    </row>
    <row r="454" customFormat="false" ht="12.75" hidden="false" customHeight="false" outlineLevel="0" collapsed="false">
      <c r="L454" s="77"/>
      <c r="M454" s="77"/>
      <c r="N454" s="77"/>
      <c r="O454" s="77"/>
      <c r="P454" s="77"/>
      <c r="Q454" s="77"/>
      <c r="R454" s="77"/>
      <c r="S454" s="77"/>
      <c r="T454" s="77"/>
      <c r="U454" s="77"/>
      <c r="V454" s="77"/>
    </row>
    <row r="455" customFormat="false" ht="12.75" hidden="false" customHeight="false" outlineLevel="0" collapsed="false">
      <c r="L455" s="77"/>
      <c r="M455" s="77"/>
      <c r="N455" s="77"/>
      <c r="O455" s="77"/>
      <c r="P455" s="77"/>
      <c r="Q455" s="77"/>
      <c r="R455" s="77"/>
      <c r="S455" s="77"/>
      <c r="T455" s="77"/>
      <c r="U455" s="77"/>
      <c r="V455" s="77"/>
    </row>
    <row r="456" customFormat="false" ht="12.75" hidden="false" customHeight="false" outlineLevel="0" collapsed="false">
      <c r="L456" s="77"/>
      <c r="M456" s="77"/>
      <c r="N456" s="77"/>
      <c r="O456" s="77"/>
      <c r="P456" s="77"/>
      <c r="Q456" s="77"/>
      <c r="R456" s="77"/>
      <c r="S456" s="77"/>
      <c r="T456" s="77"/>
      <c r="U456" s="77"/>
      <c r="V456" s="77"/>
    </row>
    <row r="457" customFormat="false" ht="12.75" hidden="false" customHeight="false" outlineLevel="0" collapsed="false">
      <c r="L457" s="77"/>
      <c r="M457" s="77"/>
      <c r="N457" s="77"/>
      <c r="O457" s="77"/>
      <c r="P457" s="77"/>
      <c r="Q457" s="77"/>
      <c r="R457" s="77"/>
      <c r="S457" s="77"/>
      <c r="T457" s="77"/>
      <c r="U457" s="77"/>
      <c r="V457" s="77"/>
    </row>
    <row r="458" customFormat="false" ht="12.75" hidden="false" customHeight="false" outlineLevel="0" collapsed="false">
      <c r="L458" s="77"/>
      <c r="M458" s="77"/>
      <c r="N458" s="77"/>
      <c r="O458" s="77"/>
      <c r="P458" s="77"/>
      <c r="Q458" s="77"/>
      <c r="R458" s="77"/>
      <c r="S458" s="77"/>
      <c r="T458" s="77"/>
      <c r="U458" s="77"/>
      <c r="V458" s="77"/>
    </row>
    <row r="459" customFormat="false" ht="12.75" hidden="false" customHeight="false" outlineLevel="0" collapsed="false">
      <c r="L459" s="77"/>
      <c r="M459" s="77"/>
      <c r="N459" s="77"/>
      <c r="O459" s="77"/>
      <c r="P459" s="77"/>
      <c r="Q459" s="77"/>
      <c r="R459" s="77"/>
      <c r="S459" s="77"/>
      <c r="T459" s="77"/>
      <c r="U459" s="77"/>
      <c r="V459" s="77"/>
    </row>
    <row r="460" customFormat="false" ht="12.75" hidden="false" customHeight="false" outlineLevel="0" collapsed="false">
      <c r="L460" s="77"/>
      <c r="M460" s="77"/>
      <c r="N460" s="77"/>
      <c r="O460" s="77"/>
      <c r="P460" s="77"/>
      <c r="Q460" s="77"/>
      <c r="R460" s="77"/>
      <c r="S460" s="77"/>
      <c r="T460" s="77"/>
      <c r="U460" s="77"/>
      <c r="V460" s="77"/>
    </row>
    <row r="461" customFormat="false" ht="12.75" hidden="false" customHeight="false" outlineLevel="0" collapsed="false">
      <c r="L461" s="77"/>
      <c r="M461" s="77"/>
      <c r="N461" s="77"/>
      <c r="O461" s="77"/>
      <c r="P461" s="77"/>
      <c r="Q461" s="77"/>
      <c r="R461" s="77"/>
      <c r="S461" s="77"/>
      <c r="T461" s="77"/>
      <c r="U461" s="77"/>
      <c r="V461" s="77"/>
    </row>
    <row r="462" customFormat="false" ht="12.75" hidden="false" customHeight="false" outlineLevel="0" collapsed="false">
      <c r="L462" s="77"/>
      <c r="M462" s="77"/>
      <c r="N462" s="77"/>
      <c r="O462" s="77"/>
      <c r="P462" s="77"/>
      <c r="Q462" s="77"/>
      <c r="R462" s="77"/>
      <c r="S462" s="77"/>
      <c r="T462" s="77"/>
      <c r="U462" s="77"/>
      <c r="V462" s="77"/>
    </row>
    <row r="463" customFormat="false" ht="12.75" hidden="false" customHeight="false" outlineLevel="0" collapsed="false">
      <c r="L463" s="77"/>
      <c r="M463" s="77"/>
      <c r="N463" s="77"/>
      <c r="O463" s="77"/>
      <c r="P463" s="77"/>
      <c r="Q463" s="77"/>
      <c r="R463" s="77"/>
      <c r="S463" s="77"/>
      <c r="T463" s="77"/>
      <c r="U463" s="77"/>
      <c r="V463" s="77"/>
    </row>
    <row r="464" customFormat="false" ht="12.75" hidden="false" customHeight="false" outlineLevel="0" collapsed="false">
      <c r="L464" s="77"/>
      <c r="M464" s="77"/>
      <c r="N464" s="77"/>
      <c r="O464" s="77"/>
      <c r="P464" s="77"/>
      <c r="Q464" s="77"/>
      <c r="R464" s="77"/>
      <c r="S464" s="77"/>
      <c r="T464" s="77"/>
      <c r="U464" s="77"/>
      <c r="V464" s="77"/>
    </row>
    <row r="465" customFormat="false" ht="12.75" hidden="false" customHeight="false" outlineLevel="0" collapsed="false">
      <c r="L465" s="77"/>
      <c r="M465" s="77"/>
      <c r="N465" s="77"/>
      <c r="O465" s="77"/>
      <c r="P465" s="77"/>
      <c r="Q465" s="77"/>
      <c r="R465" s="77"/>
      <c r="S465" s="77"/>
      <c r="T465" s="77"/>
      <c r="U465" s="77"/>
      <c r="V465" s="77"/>
    </row>
    <row r="466" customFormat="false" ht="12.75" hidden="false" customHeight="false" outlineLevel="0" collapsed="false">
      <c r="L466" s="77"/>
      <c r="M466" s="77"/>
      <c r="N466" s="77"/>
      <c r="O466" s="77"/>
      <c r="P466" s="77"/>
      <c r="Q466" s="77"/>
      <c r="R466" s="77"/>
      <c r="S466" s="77"/>
      <c r="T466" s="77"/>
      <c r="U466" s="77"/>
      <c r="V466" s="77"/>
    </row>
    <row r="467" customFormat="false" ht="12.75" hidden="false" customHeight="false" outlineLevel="0" collapsed="false">
      <c r="L467" s="77"/>
      <c r="M467" s="77"/>
      <c r="N467" s="77"/>
      <c r="O467" s="77"/>
      <c r="P467" s="77"/>
      <c r="Q467" s="77"/>
      <c r="R467" s="77"/>
      <c r="S467" s="77"/>
      <c r="T467" s="77"/>
      <c r="U467" s="77"/>
      <c r="V467" s="77"/>
    </row>
    <row r="468" customFormat="false" ht="12.75" hidden="false" customHeight="false" outlineLevel="0" collapsed="false">
      <c r="L468" s="77"/>
      <c r="M468" s="77"/>
      <c r="N468" s="77"/>
      <c r="O468" s="77"/>
      <c r="P468" s="77"/>
      <c r="Q468" s="77"/>
      <c r="R468" s="77"/>
      <c r="S468" s="77"/>
      <c r="T468" s="77"/>
      <c r="U468" s="77"/>
      <c r="V468" s="77"/>
    </row>
    <row r="469" customFormat="false" ht="12.75" hidden="false" customHeight="false" outlineLevel="0" collapsed="false">
      <c r="L469" s="77"/>
      <c r="M469" s="77"/>
      <c r="N469" s="77"/>
      <c r="O469" s="77"/>
      <c r="P469" s="77"/>
      <c r="Q469" s="77"/>
      <c r="R469" s="77"/>
      <c r="S469" s="77"/>
      <c r="T469" s="77"/>
      <c r="U469" s="77"/>
      <c r="V469" s="77"/>
    </row>
    <row r="470" customFormat="false" ht="12.75" hidden="false" customHeight="false" outlineLevel="0" collapsed="false">
      <c r="L470" s="77"/>
      <c r="M470" s="77"/>
      <c r="N470" s="77"/>
      <c r="O470" s="77"/>
      <c r="P470" s="77"/>
      <c r="Q470" s="77"/>
      <c r="R470" s="77"/>
      <c r="S470" s="77"/>
      <c r="T470" s="77"/>
      <c r="U470" s="77"/>
      <c r="V470" s="77"/>
    </row>
    <row r="471" customFormat="false" ht="12.75" hidden="false" customHeight="false" outlineLevel="0" collapsed="false">
      <c r="L471" s="77"/>
      <c r="M471" s="77"/>
      <c r="N471" s="77"/>
      <c r="O471" s="77"/>
      <c r="P471" s="77"/>
      <c r="Q471" s="77"/>
      <c r="R471" s="77"/>
      <c r="S471" s="77"/>
      <c r="T471" s="77"/>
      <c r="U471" s="77"/>
      <c r="V471" s="77"/>
    </row>
    <row r="472" customFormat="false" ht="12.75" hidden="false" customHeight="false" outlineLevel="0" collapsed="false">
      <c r="L472" s="77"/>
      <c r="M472" s="77"/>
      <c r="N472" s="77"/>
      <c r="O472" s="77"/>
      <c r="P472" s="77"/>
      <c r="Q472" s="77"/>
      <c r="R472" s="77"/>
      <c r="S472" s="77"/>
      <c r="T472" s="77"/>
      <c r="U472" s="77"/>
      <c r="V472" s="77"/>
    </row>
    <row r="473" customFormat="false" ht="12.75" hidden="false" customHeight="false" outlineLevel="0" collapsed="false">
      <c r="L473" s="77"/>
      <c r="M473" s="77"/>
      <c r="N473" s="77"/>
      <c r="O473" s="77"/>
      <c r="P473" s="77"/>
      <c r="Q473" s="77"/>
      <c r="R473" s="77"/>
      <c r="S473" s="77"/>
      <c r="T473" s="77"/>
      <c r="U473" s="77"/>
      <c r="V473" s="77"/>
    </row>
    <row r="474" customFormat="false" ht="12.75" hidden="false" customHeight="false" outlineLevel="0" collapsed="false">
      <c r="L474" s="77"/>
      <c r="M474" s="77"/>
      <c r="N474" s="77"/>
      <c r="O474" s="77"/>
      <c r="P474" s="77"/>
      <c r="Q474" s="77"/>
      <c r="R474" s="77"/>
      <c r="S474" s="77"/>
      <c r="T474" s="77"/>
      <c r="U474" s="77"/>
      <c r="V474" s="77"/>
    </row>
    <row r="475" customFormat="false" ht="12.75" hidden="false" customHeight="false" outlineLevel="0" collapsed="false">
      <c r="L475" s="77"/>
      <c r="M475" s="77"/>
      <c r="N475" s="77"/>
      <c r="O475" s="77"/>
      <c r="P475" s="77"/>
      <c r="Q475" s="77"/>
      <c r="R475" s="77"/>
      <c r="S475" s="77"/>
      <c r="T475" s="77"/>
      <c r="U475" s="77"/>
      <c r="V475" s="77"/>
    </row>
    <row r="476" customFormat="false" ht="12.75" hidden="false" customHeight="false" outlineLevel="0" collapsed="false">
      <c r="L476" s="77"/>
      <c r="M476" s="77"/>
      <c r="N476" s="77"/>
      <c r="O476" s="77"/>
      <c r="P476" s="77"/>
      <c r="Q476" s="77"/>
      <c r="R476" s="77"/>
      <c r="S476" s="77"/>
      <c r="T476" s="77"/>
      <c r="U476" s="77"/>
      <c r="V476" s="77"/>
    </row>
    <row r="477" customFormat="false" ht="12.75" hidden="false" customHeight="false" outlineLevel="0" collapsed="false">
      <c r="L477" s="77"/>
      <c r="M477" s="77"/>
      <c r="N477" s="77"/>
      <c r="O477" s="77"/>
      <c r="P477" s="77"/>
      <c r="Q477" s="77"/>
      <c r="R477" s="77"/>
      <c r="S477" s="77"/>
      <c r="T477" s="77"/>
      <c r="U477" s="77"/>
      <c r="V477" s="77"/>
    </row>
    <row r="478" customFormat="false" ht="12.75" hidden="false" customHeight="false" outlineLevel="0" collapsed="false">
      <c r="L478" s="77"/>
      <c r="M478" s="77"/>
      <c r="N478" s="77"/>
      <c r="O478" s="77"/>
      <c r="P478" s="77"/>
      <c r="Q478" s="77"/>
      <c r="R478" s="77"/>
      <c r="S478" s="77"/>
      <c r="T478" s="77"/>
      <c r="U478" s="77"/>
      <c r="V478" s="77"/>
    </row>
    <row r="479" customFormat="false" ht="12.75" hidden="false" customHeight="false" outlineLevel="0" collapsed="false">
      <c r="L479" s="77"/>
      <c r="M479" s="77"/>
      <c r="N479" s="77"/>
      <c r="O479" s="77"/>
      <c r="P479" s="77"/>
      <c r="Q479" s="77"/>
      <c r="R479" s="77"/>
      <c r="S479" s="77"/>
      <c r="T479" s="77"/>
      <c r="U479" s="77"/>
      <c r="V479" s="77"/>
    </row>
    <row r="480" customFormat="false" ht="12.75" hidden="false" customHeight="false" outlineLevel="0" collapsed="false">
      <c r="L480" s="77"/>
      <c r="M480" s="77"/>
      <c r="N480" s="77"/>
      <c r="O480" s="77"/>
      <c r="P480" s="77"/>
      <c r="Q480" s="77"/>
      <c r="R480" s="77"/>
      <c r="S480" s="77"/>
      <c r="T480" s="77"/>
      <c r="U480" s="77"/>
      <c r="V480" s="77"/>
    </row>
    <row r="481" customFormat="false" ht="12.75" hidden="false" customHeight="false" outlineLevel="0" collapsed="false">
      <c r="L481" s="77"/>
      <c r="M481" s="77"/>
      <c r="N481" s="77"/>
      <c r="O481" s="77"/>
      <c r="P481" s="77"/>
      <c r="Q481" s="77"/>
      <c r="R481" s="77"/>
      <c r="S481" s="77"/>
      <c r="T481" s="77"/>
      <c r="U481" s="77"/>
      <c r="V481" s="77"/>
    </row>
    <row r="482" customFormat="false" ht="12.75" hidden="false" customHeight="false" outlineLevel="0" collapsed="false">
      <c r="L482" s="77"/>
      <c r="M482" s="77"/>
      <c r="N482" s="77"/>
      <c r="O482" s="77"/>
      <c r="P482" s="77"/>
      <c r="Q482" s="77"/>
      <c r="R482" s="77"/>
      <c r="S482" s="77"/>
      <c r="T482" s="77"/>
      <c r="U482" s="77"/>
      <c r="V482" s="77"/>
    </row>
    <row r="483" customFormat="false" ht="12.75" hidden="false" customHeight="false" outlineLevel="0" collapsed="false">
      <c r="L483" s="77"/>
      <c r="M483" s="77"/>
      <c r="N483" s="77"/>
      <c r="O483" s="77"/>
      <c r="P483" s="77"/>
      <c r="Q483" s="77"/>
      <c r="R483" s="77"/>
      <c r="S483" s="77"/>
      <c r="T483" s="77"/>
      <c r="U483" s="77"/>
      <c r="V483" s="77"/>
    </row>
    <row r="484" customFormat="false" ht="12.75" hidden="false" customHeight="false" outlineLevel="0" collapsed="false">
      <c r="L484" s="77"/>
      <c r="M484" s="77"/>
      <c r="N484" s="77"/>
      <c r="O484" s="77"/>
      <c r="P484" s="77"/>
      <c r="Q484" s="77"/>
      <c r="R484" s="77"/>
      <c r="S484" s="77"/>
      <c r="T484" s="77"/>
      <c r="U484" s="77"/>
      <c r="V484" s="77"/>
    </row>
    <row r="485" customFormat="false" ht="12.75" hidden="false" customHeight="false" outlineLevel="0" collapsed="false">
      <c r="L485" s="77"/>
      <c r="M485" s="77"/>
      <c r="N485" s="77"/>
      <c r="O485" s="77"/>
      <c r="P485" s="77"/>
      <c r="Q485" s="77"/>
      <c r="R485" s="77"/>
      <c r="S485" s="77"/>
      <c r="T485" s="77"/>
      <c r="U485" s="77"/>
      <c r="V485" s="77"/>
    </row>
    <row r="486" customFormat="false" ht="12.75" hidden="false" customHeight="false" outlineLevel="0" collapsed="false">
      <c r="L486" s="77"/>
      <c r="M486" s="77"/>
      <c r="N486" s="77"/>
      <c r="O486" s="77"/>
      <c r="P486" s="77"/>
      <c r="Q486" s="77"/>
      <c r="R486" s="77"/>
      <c r="S486" s="77"/>
      <c r="T486" s="77"/>
      <c r="U486" s="77"/>
      <c r="V486" s="77"/>
    </row>
    <row r="487" customFormat="false" ht="12.75" hidden="false" customHeight="false" outlineLevel="0" collapsed="false">
      <c r="L487" s="77"/>
      <c r="M487" s="77"/>
      <c r="N487" s="77"/>
      <c r="O487" s="77"/>
      <c r="P487" s="77"/>
      <c r="Q487" s="77"/>
      <c r="R487" s="77"/>
      <c r="S487" s="77"/>
      <c r="T487" s="77"/>
      <c r="U487" s="77"/>
      <c r="V487" s="77"/>
    </row>
    <row r="488" customFormat="false" ht="12.75" hidden="false" customHeight="false" outlineLevel="0" collapsed="false">
      <c r="L488" s="77"/>
      <c r="M488" s="77"/>
      <c r="N488" s="77"/>
      <c r="O488" s="77"/>
      <c r="P488" s="77"/>
      <c r="Q488" s="77"/>
      <c r="R488" s="77"/>
      <c r="S488" s="77"/>
      <c r="T488" s="77"/>
      <c r="U488" s="77"/>
      <c r="V488" s="77"/>
    </row>
    <row r="489" customFormat="false" ht="12.75" hidden="false" customHeight="false" outlineLevel="0" collapsed="false">
      <c r="L489" s="77"/>
      <c r="M489" s="77"/>
      <c r="N489" s="77"/>
      <c r="O489" s="77"/>
      <c r="P489" s="77"/>
      <c r="Q489" s="77"/>
      <c r="R489" s="77"/>
      <c r="S489" s="77"/>
      <c r="T489" s="77"/>
      <c r="U489" s="77"/>
      <c r="V489" s="77"/>
    </row>
    <row r="490" customFormat="false" ht="12.75" hidden="false" customHeight="false" outlineLevel="0" collapsed="false">
      <c r="L490" s="77"/>
      <c r="M490" s="77"/>
      <c r="N490" s="77"/>
      <c r="O490" s="77"/>
      <c r="P490" s="77"/>
      <c r="Q490" s="77"/>
      <c r="R490" s="77"/>
      <c r="S490" s="77"/>
      <c r="T490" s="77"/>
      <c r="U490" s="77"/>
      <c r="V490" s="77"/>
    </row>
    <row r="491" customFormat="false" ht="12.75" hidden="false" customHeight="false" outlineLevel="0" collapsed="false">
      <c r="L491" s="77"/>
      <c r="M491" s="77"/>
      <c r="N491" s="77"/>
      <c r="O491" s="77"/>
      <c r="P491" s="77"/>
      <c r="Q491" s="77"/>
      <c r="R491" s="77"/>
      <c r="S491" s="77"/>
      <c r="T491" s="77"/>
      <c r="U491" s="77"/>
      <c r="V491" s="77"/>
    </row>
    <row r="492" customFormat="false" ht="12.75" hidden="false" customHeight="false" outlineLevel="0" collapsed="false">
      <c r="L492" s="77"/>
      <c r="M492" s="77"/>
      <c r="N492" s="77"/>
      <c r="O492" s="77"/>
      <c r="P492" s="77"/>
      <c r="Q492" s="77"/>
      <c r="R492" s="77"/>
      <c r="S492" s="77"/>
      <c r="T492" s="77"/>
      <c r="U492" s="77"/>
      <c r="V492" s="77"/>
    </row>
    <row r="493" customFormat="false" ht="12.75" hidden="false" customHeight="false" outlineLevel="0" collapsed="false">
      <c r="L493" s="77"/>
      <c r="M493" s="77"/>
      <c r="N493" s="77"/>
      <c r="O493" s="77"/>
      <c r="P493" s="77"/>
      <c r="Q493" s="77"/>
      <c r="R493" s="77"/>
      <c r="S493" s="77"/>
      <c r="T493" s="77"/>
      <c r="U493" s="77"/>
      <c r="V493" s="77"/>
    </row>
    <row r="494" customFormat="false" ht="12.75" hidden="false" customHeight="false" outlineLevel="0" collapsed="false">
      <c r="L494" s="77"/>
      <c r="M494" s="77"/>
      <c r="N494" s="77"/>
      <c r="O494" s="77"/>
      <c r="P494" s="77"/>
      <c r="Q494" s="77"/>
      <c r="R494" s="77"/>
      <c r="S494" s="77"/>
      <c r="T494" s="77"/>
      <c r="U494" s="77"/>
      <c r="V494" s="77"/>
    </row>
    <row r="495" customFormat="false" ht="12.75" hidden="false" customHeight="false" outlineLevel="0" collapsed="false">
      <c r="L495" s="77"/>
      <c r="M495" s="77"/>
      <c r="N495" s="77"/>
      <c r="O495" s="77"/>
      <c r="P495" s="77"/>
      <c r="Q495" s="77"/>
      <c r="R495" s="77"/>
      <c r="S495" s="77"/>
      <c r="T495" s="77"/>
      <c r="U495" s="77"/>
      <c r="V495" s="77"/>
    </row>
    <row r="496" customFormat="false" ht="12.75" hidden="false" customHeight="false" outlineLevel="0" collapsed="false">
      <c r="L496" s="77"/>
      <c r="M496" s="77"/>
      <c r="N496" s="77"/>
      <c r="O496" s="77"/>
      <c r="P496" s="77"/>
      <c r="Q496" s="77"/>
      <c r="R496" s="77"/>
      <c r="S496" s="77"/>
      <c r="T496" s="77"/>
      <c r="U496" s="77"/>
      <c r="V496" s="77"/>
    </row>
    <row r="497" customFormat="false" ht="12.75" hidden="false" customHeight="false" outlineLevel="0" collapsed="false">
      <c r="L497" s="77"/>
      <c r="M497" s="77"/>
      <c r="N497" s="77"/>
      <c r="O497" s="77"/>
      <c r="P497" s="77"/>
      <c r="Q497" s="77"/>
      <c r="R497" s="77"/>
      <c r="S497" s="77"/>
      <c r="T497" s="77"/>
      <c r="U497" s="77"/>
      <c r="V497" s="77"/>
    </row>
    <row r="498" customFormat="false" ht="12.75" hidden="false" customHeight="false" outlineLevel="0" collapsed="false">
      <c r="L498" s="77"/>
      <c r="M498" s="77"/>
      <c r="N498" s="77"/>
      <c r="O498" s="77"/>
      <c r="P498" s="77"/>
      <c r="Q498" s="77"/>
      <c r="R498" s="77"/>
      <c r="S498" s="77"/>
      <c r="T498" s="77"/>
      <c r="U498" s="77"/>
      <c r="V498" s="77"/>
    </row>
    <row r="499" customFormat="false" ht="12.75" hidden="false" customHeight="false" outlineLevel="0" collapsed="false">
      <c r="L499" s="77"/>
      <c r="M499" s="77"/>
      <c r="N499" s="77"/>
      <c r="O499" s="77"/>
      <c r="P499" s="77"/>
      <c r="Q499" s="77"/>
      <c r="R499" s="77"/>
      <c r="S499" s="77"/>
      <c r="T499" s="77"/>
      <c r="U499" s="77"/>
      <c r="V499" s="77"/>
    </row>
    <row r="500" customFormat="false" ht="12.75" hidden="false" customHeight="false" outlineLevel="0" collapsed="false">
      <c r="L500" s="77"/>
      <c r="M500" s="77"/>
      <c r="N500" s="77"/>
      <c r="O500" s="77"/>
      <c r="P500" s="77"/>
      <c r="Q500" s="77"/>
      <c r="R500" s="77"/>
      <c r="S500" s="77"/>
      <c r="T500" s="77"/>
      <c r="U500" s="77"/>
      <c r="V500" s="77"/>
    </row>
    <row r="501" customFormat="false" ht="12.75" hidden="false" customHeight="false" outlineLevel="0" collapsed="false">
      <c r="L501" s="77"/>
      <c r="M501" s="77"/>
      <c r="N501" s="77"/>
      <c r="O501" s="77"/>
      <c r="P501" s="77"/>
      <c r="Q501" s="77"/>
      <c r="R501" s="77"/>
      <c r="S501" s="77"/>
      <c r="T501" s="77"/>
      <c r="U501" s="77"/>
      <c r="V501" s="77"/>
    </row>
    <row r="502" customFormat="false" ht="12.75" hidden="false" customHeight="false" outlineLevel="0" collapsed="false">
      <c r="L502" s="77"/>
      <c r="M502" s="77"/>
      <c r="N502" s="77"/>
      <c r="O502" s="77"/>
      <c r="P502" s="77"/>
      <c r="Q502" s="77"/>
      <c r="R502" s="77"/>
      <c r="S502" s="77"/>
      <c r="T502" s="77"/>
      <c r="U502" s="77"/>
      <c r="V502" s="77"/>
    </row>
    <row r="503" customFormat="false" ht="12.75" hidden="false" customHeight="false" outlineLevel="0" collapsed="false">
      <c r="L503" s="77"/>
      <c r="M503" s="77"/>
      <c r="N503" s="77"/>
      <c r="O503" s="77"/>
      <c r="P503" s="77"/>
      <c r="Q503" s="77"/>
      <c r="R503" s="77"/>
      <c r="S503" s="77"/>
      <c r="T503" s="77"/>
      <c r="U503" s="77"/>
      <c r="V503" s="77"/>
    </row>
    <row r="504" customFormat="false" ht="12.75" hidden="false" customHeight="false" outlineLevel="0" collapsed="false">
      <c r="L504" s="77"/>
      <c r="M504" s="77"/>
      <c r="N504" s="77"/>
      <c r="O504" s="77"/>
      <c r="P504" s="77"/>
      <c r="Q504" s="77"/>
      <c r="R504" s="77"/>
      <c r="S504" s="77"/>
      <c r="T504" s="77"/>
      <c r="U504" s="77"/>
      <c r="V504" s="77"/>
    </row>
    <row r="505" customFormat="false" ht="12.75" hidden="false" customHeight="false" outlineLevel="0" collapsed="false">
      <c r="L505" s="77"/>
      <c r="M505" s="77"/>
      <c r="N505" s="77"/>
      <c r="O505" s="77"/>
      <c r="P505" s="77"/>
      <c r="Q505" s="77"/>
      <c r="R505" s="77"/>
      <c r="S505" s="77"/>
      <c r="T505" s="77"/>
      <c r="U505" s="77"/>
      <c r="V505" s="77"/>
    </row>
    <row r="506" customFormat="false" ht="12.75" hidden="false" customHeight="false" outlineLevel="0" collapsed="false">
      <c r="L506" s="77"/>
      <c r="M506" s="77"/>
      <c r="N506" s="77"/>
      <c r="O506" s="77"/>
      <c r="P506" s="77"/>
      <c r="Q506" s="77"/>
      <c r="R506" s="77"/>
      <c r="S506" s="77"/>
      <c r="T506" s="77"/>
      <c r="U506" s="77"/>
      <c r="V506" s="77"/>
    </row>
    <row r="507" customFormat="false" ht="12.75" hidden="false" customHeight="false" outlineLevel="0" collapsed="false">
      <c r="L507" s="77"/>
      <c r="M507" s="77"/>
      <c r="N507" s="77"/>
      <c r="O507" s="77"/>
      <c r="P507" s="77"/>
      <c r="Q507" s="77"/>
      <c r="R507" s="77"/>
      <c r="S507" s="77"/>
      <c r="T507" s="77"/>
      <c r="U507" s="77"/>
      <c r="V507" s="77"/>
    </row>
    <row r="508" customFormat="false" ht="12.75" hidden="false" customHeight="false" outlineLevel="0" collapsed="false">
      <c r="L508" s="77"/>
      <c r="M508" s="77"/>
      <c r="N508" s="77"/>
      <c r="O508" s="77"/>
      <c r="P508" s="77"/>
      <c r="Q508" s="77"/>
      <c r="R508" s="77"/>
      <c r="S508" s="77"/>
      <c r="T508" s="77"/>
      <c r="U508" s="77"/>
      <c r="V508" s="77"/>
    </row>
    <row r="509" customFormat="false" ht="12.75" hidden="false" customHeight="false" outlineLevel="0" collapsed="false">
      <c r="L509" s="77"/>
      <c r="M509" s="77"/>
      <c r="N509" s="77"/>
      <c r="O509" s="77"/>
      <c r="P509" s="77"/>
      <c r="Q509" s="77"/>
      <c r="R509" s="77"/>
      <c r="S509" s="77"/>
      <c r="T509" s="77"/>
      <c r="U509" s="77"/>
      <c r="V509" s="77"/>
    </row>
    <row r="510" customFormat="false" ht="12.75" hidden="false" customHeight="false" outlineLevel="0" collapsed="false">
      <c r="L510" s="77"/>
      <c r="M510" s="77"/>
      <c r="N510" s="77"/>
      <c r="O510" s="77"/>
      <c r="P510" s="77"/>
      <c r="Q510" s="77"/>
      <c r="R510" s="77"/>
      <c r="S510" s="77"/>
      <c r="T510" s="77"/>
      <c r="U510" s="77"/>
      <c r="V510" s="77"/>
    </row>
    <row r="511" customFormat="false" ht="12.75" hidden="false" customHeight="false" outlineLevel="0" collapsed="false">
      <c r="L511" s="77"/>
      <c r="M511" s="77"/>
      <c r="N511" s="77"/>
      <c r="O511" s="77"/>
      <c r="P511" s="77"/>
      <c r="Q511" s="77"/>
      <c r="R511" s="77"/>
      <c r="S511" s="77"/>
      <c r="T511" s="77"/>
      <c r="U511" s="77"/>
      <c r="V511" s="77"/>
    </row>
    <row r="512" customFormat="false" ht="12.75" hidden="false" customHeight="false" outlineLevel="0" collapsed="false">
      <c r="L512" s="77"/>
      <c r="M512" s="77"/>
      <c r="N512" s="77"/>
      <c r="O512" s="77"/>
      <c r="P512" s="77"/>
      <c r="Q512" s="77"/>
      <c r="R512" s="77"/>
      <c r="S512" s="77"/>
      <c r="T512" s="77"/>
      <c r="U512" s="77"/>
      <c r="V512" s="77"/>
    </row>
    <row r="513" customFormat="false" ht="12.75" hidden="false" customHeight="false" outlineLevel="0" collapsed="false">
      <c r="L513" s="77"/>
      <c r="M513" s="77"/>
      <c r="N513" s="77"/>
      <c r="O513" s="77"/>
      <c r="P513" s="77"/>
      <c r="Q513" s="77"/>
      <c r="R513" s="77"/>
      <c r="S513" s="77"/>
      <c r="T513" s="77"/>
      <c r="U513" s="77"/>
      <c r="V513" s="77"/>
    </row>
    <row r="514" customFormat="false" ht="12.75" hidden="false" customHeight="false" outlineLevel="0" collapsed="false">
      <c r="L514" s="77"/>
      <c r="M514" s="77"/>
      <c r="N514" s="77"/>
      <c r="O514" s="77"/>
      <c r="P514" s="77"/>
      <c r="Q514" s="77"/>
      <c r="R514" s="77"/>
      <c r="S514" s="77"/>
      <c r="T514" s="77"/>
      <c r="U514" s="77"/>
      <c r="V514" s="77"/>
    </row>
    <row r="515" customFormat="false" ht="12.75" hidden="false" customHeight="false" outlineLevel="0" collapsed="false">
      <c r="L515" s="77"/>
      <c r="M515" s="77"/>
      <c r="N515" s="77"/>
      <c r="O515" s="77"/>
      <c r="P515" s="77"/>
      <c r="Q515" s="77"/>
      <c r="R515" s="77"/>
      <c r="S515" s="77"/>
      <c r="T515" s="77"/>
      <c r="U515" s="77"/>
      <c r="V515" s="77"/>
    </row>
    <row r="516" customFormat="false" ht="12.75" hidden="false" customHeight="false" outlineLevel="0" collapsed="false">
      <c r="L516" s="77"/>
      <c r="M516" s="77"/>
      <c r="N516" s="77"/>
      <c r="O516" s="77"/>
      <c r="P516" s="77"/>
      <c r="Q516" s="77"/>
      <c r="R516" s="77"/>
      <c r="S516" s="77"/>
      <c r="T516" s="77"/>
      <c r="U516" s="77"/>
      <c r="V516" s="77"/>
    </row>
    <row r="517" customFormat="false" ht="12.75" hidden="false" customHeight="false" outlineLevel="0" collapsed="false">
      <c r="L517" s="77"/>
      <c r="M517" s="77"/>
      <c r="N517" s="77"/>
      <c r="O517" s="77"/>
      <c r="P517" s="77"/>
      <c r="Q517" s="77"/>
      <c r="R517" s="77"/>
      <c r="S517" s="77"/>
      <c r="T517" s="77"/>
      <c r="U517" s="77"/>
      <c r="V517" s="77"/>
    </row>
    <row r="518" customFormat="false" ht="12.75" hidden="false" customHeight="false" outlineLevel="0" collapsed="false">
      <c r="L518" s="77"/>
      <c r="M518" s="77"/>
      <c r="N518" s="77"/>
      <c r="O518" s="77"/>
      <c r="P518" s="77"/>
      <c r="Q518" s="77"/>
      <c r="R518" s="77"/>
      <c r="S518" s="77"/>
      <c r="T518" s="77"/>
      <c r="U518" s="77"/>
      <c r="V518" s="77"/>
    </row>
    <row r="519" customFormat="false" ht="12.75" hidden="false" customHeight="false" outlineLevel="0" collapsed="false">
      <c r="L519" s="77"/>
      <c r="M519" s="77"/>
      <c r="N519" s="77"/>
      <c r="O519" s="77"/>
      <c r="P519" s="77"/>
      <c r="Q519" s="77"/>
      <c r="R519" s="77"/>
      <c r="S519" s="77"/>
      <c r="T519" s="77"/>
      <c r="U519" s="77"/>
      <c r="V519" s="77"/>
    </row>
    <row r="520" customFormat="false" ht="12.75" hidden="false" customHeight="false" outlineLevel="0" collapsed="false">
      <c r="L520" s="77"/>
      <c r="M520" s="77"/>
      <c r="N520" s="77"/>
      <c r="O520" s="77"/>
      <c r="P520" s="77"/>
      <c r="Q520" s="77"/>
      <c r="R520" s="77"/>
      <c r="S520" s="77"/>
      <c r="T520" s="77"/>
      <c r="U520" s="77"/>
      <c r="V520" s="77"/>
    </row>
    <row r="521" customFormat="false" ht="12.75" hidden="false" customHeight="false" outlineLevel="0" collapsed="false">
      <c r="L521" s="77"/>
      <c r="M521" s="77"/>
      <c r="N521" s="77"/>
      <c r="O521" s="77"/>
      <c r="P521" s="77"/>
      <c r="Q521" s="77"/>
      <c r="R521" s="77"/>
      <c r="S521" s="77"/>
      <c r="T521" s="77"/>
      <c r="U521" s="77"/>
      <c r="V521" s="77"/>
    </row>
    <row r="522" customFormat="false" ht="12.75" hidden="false" customHeight="false" outlineLevel="0" collapsed="false">
      <c r="L522" s="77"/>
      <c r="M522" s="77"/>
      <c r="N522" s="77"/>
      <c r="O522" s="77"/>
      <c r="P522" s="77"/>
      <c r="Q522" s="77"/>
      <c r="R522" s="77"/>
      <c r="S522" s="77"/>
      <c r="T522" s="77"/>
      <c r="U522" s="77"/>
      <c r="V522" s="77"/>
    </row>
    <row r="523" customFormat="false" ht="12.75" hidden="false" customHeight="false" outlineLevel="0" collapsed="false">
      <c r="L523" s="77"/>
      <c r="M523" s="77"/>
      <c r="N523" s="77"/>
      <c r="O523" s="77"/>
      <c r="P523" s="77"/>
      <c r="Q523" s="77"/>
      <c r="R523" s="77"/>
      <c r="S523" s="77"/>
      <c r="T523" s="77"/>
      <c r="U523" s="77"/>
      <c r="V523" s="77"/>
    </row>
    <row r="524" customFormat="false" ht="12.75" hidden="false" customHeight="false" outlineLevel="0" collapsed="false">
      <c r="L524" s="77"/>
      <c r="M524" s="77"/>
      <c r="N524" s="77"/>
      <c r="O524" s="77"/>
      <c r="P524" s="77"/>
      <c r="Q524" s="77"/>
      <c r="R524" s="77"/>
      <c r="S524" s="77"/>
      <c r="T524" s="77"/>
      <c r="U524" s="77"/>
      <c r="V524" s="77"/>
    </row>
    <row r="525" customFormat="false" ht="12.75" hidden="false" customHeight="false" outlineLevel="0" collapsed="false">
      <c r="L525" s="77"/>
      <c r="M525" s="77"/>
      <c r="N525" s="77"/>
      <c r="O525" s="77"/>
      <c r="P525" s="77"/>
      <c r="Q525" s="77"/>
      <c r="R525" s="77"/>
      <c r="S525" s="77"/>
      <c r="T525" s="77"/>
      <c r="U525" s="77"/>
      <c r="V525" s="77"/>
    </row>
    <row r="526" customFormat="false" ht="12.75" hidden="false" customHeight="false" outlineLevel="0" collapsed="false">
      <c r="L526" s="77"/>
      <c r="M526" s="77"/>
      <c r="N526" s="77"/>
      <c r="O526" s="77"/>
      <c r="P526" s="77"/>
      <c r="Q526" s="77"/>
      <c r="R526" s="77"/>
      <c r="S526" s="77"/>
      <c r="T526" s="77"/>
      <c r="U526" s="77"/>
      <c r="V526" s="77"/>
    </row>
    <row r="527" customFormat="false" ht="12.75" hidden="false" customHeight="false" outlineLevel="0" collapsed="false">
      <c r="L527" s="77"/>
      <c r="M527" s="77"/>
      <c r="N527" s="77"/>
      <c r="O527" s="77"/>
      <c r="P527" s="77"/>
      <c r="Q527" s="77"/>
      <c r="R527" s="77"/>
      <c r="S527" s="77"/>
      <c r="T527" s="77"/>
      <c r="U527" s="77"/>
      <c r="V527" s="77"/>
    </row>
    <row r="528" customFormat="false" ht="12.75" hidden="false" customHeight="false" outlineLevel="0" collapsed="false">
      <c r="L528" s="77"/>
      <c r="M528" s="77"/>
      <c r="N528" s="77"/>
      <c r="O528" s="77"/>
      <c r="P528" s="77"/>
      <c r="Q528" s="77"/>
      <c r="R528" s="77"/>
      <c r="S528" s="77"/>
      <c r="T528" s="77"/>
      <c r="U528" s="77"/>
      <c r="V528" s="77"/>
    </row>
    <row r="529" customFormat="false" ht="12.75" hidden="false" customHeight="false" outlineLevel="0" collapsed="false">
      <c r="L529" s="77"/>
      <c r="M529" s="77"/>
      <c r="N529" s="77"/>
      <c r="O529" s="77"/>
      <c r="P529" s="77"/>
      <c r="Q529" s="77"/>
      <c r="R529" s="77"/>
      <c r="S529" s="77"/>
      <c r="T529" s="77"/>
      <c r="U529" s="77"/>
      <c r="V529" s="77"/>
    </row>
    <row r="530" customFormat="false" ht="12.75" hidden="false" customHeight="false" outlineLevel="0" collapsed="false">
      <c r="L530" s="77"/>
      <c r="M530" s="77"/>
      <c r="N530" s="77"/>
      <c r="O530" s="77"/>
      <c r="P530" s="77"/>
      <c r="Q530" s="77"/>
      <c r="R530" s="77"/>
      <c r="S530" s="77"/>
      <c r="T530" s="77"/>
      <c r="U530" s="77"/>
      <c r="V530" s="77"/>
    </row>
    <row r="531" customFormat="false" ht="12.75" hidden="false" customHeight="false" outlineLevel="0" collapsed="false">
      <c r="L531" s="77"/>
      <c r="M531" s="77"/>
      <c r="N531" s="77"/>
      <c r="O531" s="77"/>
      <c r="P531" s="77"/>
      <c r="Q531" s="77"/>
      <c r="R531" s="77"/>
      <c r="S531" s="77"/>
      <c r="T531" s="77"/>
      <c r="U531" s="77"/>
      <c r="V531" s="77"/>
    </row>
    <row r="532" customFormat="false" ht="12.75" hidden="false" customHeight="false" outlineLevel="0" collapsed="false">
      <c r="L532" s="77"/>
      <c r="M532" s="77"/>
      <c r="N532" s="77"/>
      <c r="O532" s="77"/>
      <c r="P532" s="77"/>
      <c r="Q532" s="77"/>
      <c r="R532" s="77"/>
      <c r="S532" s="77"/>
      <c r="T532" s="77"/>
      <c r="U532" s="77"/>
      <c r="V532" s="77"/>
    </row>
    <row r="533" customFormat="false" ht="12.75" hidden="false" customHeight="false" outlineLevel="0" collapsed="false">
      <c r="L533" s="77"/>
      <c r="M533" s="77"/>
      <c r="N533" s="77"/>
      <c r="O533" s="77"/>
      <c r="P533" s="77"/>
      <c r="Q533" s="77"/>
      <c r="R533" s="77"/>
      <c r="S533" s="77"/>
      <c r="T533" s="77"/>
      <c r="U533" s="77"/>
      <c r="V533" s="77"/>
    </row>
    <row r="534" customFormat="false" ht="12.75" hidden="false" customHeight="false" outlineLevel="0" collapsed="false">
      <c r="L534" s="77"/>
      <c r="M534" s="77"/>
      <c r="N534" s="77"/>
      <c r="O534" s="77"/>
      <c r="P534" s="77"/>
      <c r="Q534" s="77"/>
      <c r="R534" s="77"/>
      <c r="S534" s="77"/>
      <c r="T534" s="77"/>
      <c r="U534" s="77"/>
      <c r="V534" s="77"/>
    </row>
    <row r="535" customFormat="false" ht="12.75" hidden="false" customHeight="false" outlineLevel="0" collapsed="false">
      <c r="L535" s="77"/>
      <c r="M535" s="77"/>
      <c r="N535" s="77"/>
      <c r="O535" s="77"/>
      <c r="P535" s="77"/>
      <c r="Q535" s="77"/>
      <c r="R535" s="77"/>
      <c r="S535" s="77"/>
      <c r="T535" s="77"/>
      <c r="U535" s="77"/>
      <c r="V535" s="77"/>
    </row>
    <row r="536" customFormat="false" ht="12.75" hidden="false" customHeight="false" outlineLevel="0" collapsed="false">
      <c r="L536" s="77"/>
      <c r="M536" s="77"/>
      <c r="N536" s="77"/>
      <c r="O536" s="77"/>
      <c r="P536" s="77"/>
      <c r="Q536" s="77"/>
      <c r="R536" s="77"/>
      <c r="S536" s="77"/>
      <c r="T536" s="77"/>
      <c r="U536" s="77"/>
      <c r="V536" s="77"/>
    </row>
    <row r="537" customFormat="false" ht="12.75" hidden="false" customHeight="false" outlineLevel="0" collapsed="false">
      <c r="L537" s="77"/>
      <c r="M537" s="77"/>
      <c r="N537" s="77"/>
      <c r="O537" s="77"/>
      <c r="P537" s="77"/>
      <c r="Q537" s="77"/>
      <c r="R537" s="77"/>
      <c r="S537" s="77"/>
      <c r="T537" s="77"/>
      <c r="U537" s="77"/>
      <c r="V537" s="77"/>
    </row>
    <row r="538" customFormat="false" ht="12.75" hidden="false" customHeight="false" outlineLevel="0" collapsed="false">
      <c r="L538" s="77"/>
      <c r="M538" s="77"/>
      <c r="N538" s="77"/>
      <c r="O538" s="77"/>
      <c r="P538" s="77"/>
      <c r="Q538" s="77"/>
      <c r="R538" s="77"/>
      <c r="S538" s="77"/>
      <c r="T538" s="77"/>
      <c r="U538" s="77"/>
      <c r="V538" s="77"/>
    </row>
    <row r="539" customFormat="false" ht="12.75" hidden="false" customHeight="false" outlineLevel="0" collapsed="false">
      <c r="L539" s="77"/>
      <c r="M539" s="77"/>
      <c r="N539" s="77"/>
      <c r="O539" s="77"/>
      <c r="P539" s="77"/>
      <c r="Q539" s="77"/>
      <c r="R539" s="77"/>
      <c r="S539" s="77"/>
      <c r="T539" s="77"/>
      <c r="U539" s="77"/>
      <c r="V539" s="77"/>
    </row>
    <row r="540" customFormat="false" ht="12.75" hidden="false" customHeight="false" outlineLevel="0" collapsed="false">
      <c r="L540" s="77"/>
      <c r="M540" s="77"/>
      <c r="N540" s="77"/>
      <c r="O540" s="77"/>
      <c r="P540" s="77"/>
      <c r="Q540" s="77"/>
      <c r="R540" s="77"/>
      <c r="S540" s="77"/>
      <c r="T540" s="77"/>
      <c r="U540" s="77"/>
      <c r="V540" s="77"/>
    </row>
    <row r="541" customFormat="false" ht="12.75" hidden="false" customHeight="false" outlineLevel="0" collapsed="false">
      <c r="L541" s="77"/>
      <c r="M541" s="77"/>
      <c r="N541" s="77"/>
      <c r="O541" s="77"/>
      <c r="P541" s="77"/>
      <c r="Q541" s="77"/>
      <c r="R541" s="77"/>
      <c r="S541" s="77"/>
      <c r="T541" s="77"/>
      <c r="U541" s="77"/>
      <c r="V541" s="77"/>
    </row>
    <row r="542" customFormat="false" ht="12.75" hidden="false" customHeight="false" outlineLevel="0" collapsed="false">
      <c r="L542" s="77"/>
      <c r="M542" s="77"/>
      <c r="N542" s="77"/>
      <c r="O542" s="77"/>
      <c r="P542" s="77"/>
      <c r="Q542" s="77"/>
      <c r="R542" s="77"/>
      <c r="S542" s="77"/>
      <c r="T542" s="77"/>
      <c r="U542" s="77"/>
      <c r="V542" s="77"/>
    </row>
    <row r="543" customFormat="false" ht="12.75" hidden="false" customHeight="false" outlineLevel="0" collapsed="false">
      <c r="L543" s="77"/>
      <c r="M543" s="77"/>
      <c r="N543" s="77"/>
      <c r="O543" s="77"/>
      <c r="P543" s="77"/>
      <c r="Q543" s="77"/>
      <c r="R543" s="77"/>
      <c r="S543" s="77"/>
      <c r="T543" s="77"/>
      <c r="U543" s="77"/>
      <c r="V543" s="77"/>
    </row>
    <row r="544" customFormat="false" ht="12.75" hidden="false" customHeight="false" outlineLevel="0" collapsed="false">
      <c r="L544" s="77"/>
      <c r="M544" s="77"/>
      <c r="N544" s="77"/>
      <c r="O544" s="77"/>
      <c r="P544" s="77"/>
      <c r="Q544" s="77"/>
      <c r="R544" s="77"/>
      <c r="S544" s="77"/>
      <c r="T544" s="77"/>
      <c r="U544" s="77"/>
      <c r="V544" s="77"/>
    </row>
    <row r="545" customFormat="false" ht="12.75" hidden="false" customHeight="false" outlineLevel="0" collapsed="false">
      <c r="L545" s="77"/>
      <c r="M545" s="77"/>
      <c r="N545" s="77"/>
      <c r="O545" s="77"/>
      <c r="P545" s="77"/>
      <c r="Q545" s="77"/>
      <c r="R545" s="77"/>
      <c r="S545" s="77"/>
      <c r="T545" s="77"/>
      <c r="U545" s="77"/>
      <c r="V545" s="77"/>
    </row>
    <row r="546" customFormat="false" ht="12.75" hidden="false" customHeight="false" outlineLevel="0" collapsed="false">
      <c r="L546" s="77"/>
      <c r="M546" s="77"/>
      <c r="N546" s="77"/>
      <c r="O546" s="77"/>
      <c r="P546" s="77"/>
      <c r="Q546" s="77"/>
      <c r="R546" s="77"/>
      <c r="S546" s="77"/>
      <c r="T546" s="77"/>
      <c r="U546" s="77"/>
      <c r="V546" s="77"/>
    </row>
    <row r="547" customFormat="false" ht="12.75" hidden="false" customHeight="false" outlineLevel="0" collapsed="false">
      <c r="L547" s="77"/>
      <c r="M547" s="77"/>
      <c r="N547" s="77"/>
      <c r="O547" s="77"/>
      <c r="P547" s="77"/>
      <c r="Q547" s="77"/>
      <c r="R547" s="77"/>
      <c r="S547" s="77"/>
      <c r="T547" s="77"/>
      <c r="U547" s="77"/>
      <c r="V547" s="77"/>
    </row>
    <row r="548" customFormat="false" ht="12.75" hidden="false" customHeight="false" outlineLevel="0" collapsed="false">
      <c r="L548" s="77"/>
      <c r="M548" s="77"/>
      <c r="N548" s="77"/>
      <c r="O548" s="77"/>
      <c r="P548" s="77"/>
      <c r="Q548" s="77"/>
      <c r="R548" s="77"/>
      <c r="S548" s="77"/>
      <c r="T548" s="77"/>
      <c r="U548" s="77"/>
      <c r="V548" s="77"/>
    </row>
    <row r="549" customFormat="false" ht="12.75" hidden="false" customHeight="false" outlineLevel="0" collapsed="false">
      <c r="L549" s="77"/>
      <c r="M549" s="77"/>
      <c r="N549" s="77"/>
      <c r="O549" s="77"/>
      <c r="P549" s="77"/>
      <c r="Q549" s="77"/>
      <c r="R549" s="77"/>
      <c r="S549" s="77"/>
      <c r="T549" s="77"/>
      <c r="U549" s="77"/>
      <c r="V549" s="77"/>
    </row>
    <row r="550" customFormat="false" ht="12.75" hidden="false" customHeight="false" outlineLevel="0" collapsed="false">
      <c r="L550" s="77"/>
      <c r="M550" s="77"/>
      <c r="N550" s="77"/>
      <c r="O550" s="77"/>
      <c r="P550" s="77"/>
      <c r="Q550" s="77"/>
      <c r="R550" s="77"/>
      <c r="S550" s="77"/>
      <c r="T550" s="77"/>
      <c r="U550" s="77"/>
      <c r="V550" s="77"/>
    </row>
    <row r="551" customFormat="false" ht="12.75" hidden="false" customHeight="false" outlineLevel="0" collapsed="false">
      <c r="L551" s="77"/>
      <c r="M551" s="77"/>
      <c r="N551" s="77"/>
      <c r="O551" s="77"/>
      <c r="P551" s="77"/>
      <c r="Q551" s="77"/>
      <c r="R551" s="77"/>
      <c r="S551" s="77"/>
      <c r="T551" s="77"/>
      <c r="U551" s="77"/>
      <c r="V551" s="77"/>
    </row>
    <row r="552" customFormat="false" ht="12.75" hidden="false" customHeight="false" outlineLevel="0" collapsed="false">
      <c r="L552" s="77"/>
      <c r="M552" s="77"/>
      <c r="N552" s="77"/>
      <c r="O552" s="77"/>
      <c r="P552" s="77"/>
      <c r="Q552" s="77"/>
      <c r="R552" s="77"/>
      <c r="S552" s="77"/>
      <c r="T552" s="77"/>
      <c r="U552" s="77"/>
      <c r="V552" s="77"/>
    </row>
    <row r="553" customFormat="false" ht="12.75" hidden="false" customHeight="false" outlineLevel="0" collapsed="false">
      <c r="L553" s="77"/>
      <c r="M553" s="77"/>
      <c r="N553" s="77"/>
      <c r="O553" s="77"/>
      <c r="P553" s="77"/>
      <c r="Q553" s="77"/>
      <c r="R553" s="77"/>
      <c r="S553" s="77"/>
      <c r="T553" s="77"/>
      <c r="U553" s="77"/>
      <c r="V553" s="77"/>
    </row>
    <row r="554" customFormat="false" ht="12.75" hidden="false" customHeight="false" outlineLevel="0" collapsed="false">
      <c r="L554" s="77"/>
      <c r="M554" s="77"/>
      <c r="N554" s="77"/>
      <c r="O554" s="77"/>
      <c r="P554" s="77"/>
      <c r="Q554" s="77"/>
      <c r="R554" s="77"/>
      <c r="S554" s="77"/>
      <c r="T554" s="77"/>
      <c r="U554" s="77"/>
      <c r="V554" s="77"/>
    </row>
    <row r="555" customFormat="false" ht="12.75" hidden="false" customHeight="false" outlineLevel="0" collapsed="false">
      <c r="L555" s="77"/>
      <c r="M555" s="77"/>
      <c r="N555" s="77"/>
      <c r="O555" s="77"/>
      <c r="P555" s="77"/>
      <c r="Q555" s="77"/>
      <c r="R555" s="77"/>
      <c r="S555" s="77"/>
      <c r="T555" s="77"/>
      <c r="U555" s="77"/>
      <c r="V555" s="77"/>
    </row>
    <row r="556" customFormat="false" ht="12.75" hidden="false" customHeight="false" outlineLevel="0" collapsed="false">
      <c r="L556" s="77"/>
      <c r="M556" s="77"/>
      <c r="N556" s="77"/>
      <c r="O556" s="77"/>
      <c r="P556" s="77"/>
      <c r="Q556" s="77"/>
      <c r="R556" s="77"/>
      <c r="S556" s="77"/>
      <c r="T556" s="77"/>
      <c r="U556" s="77"/>
      <c r="V556" s="77"/>
    </row>
    <row r="557" customFormat="false" ht="12.75" hidden="false" customHeight="false" outlineLevel="0" collapsed="false">
      <c r="L557" s="77"/>
      <c r="M557" s="77"/>
      <c r="N557" s="77"/>
      <c r="O557" s="77"/>
      <c r="P557" s="77"/>
      <c r="Q557" s="77"/>
      <c r="R557" s="77"/>
      <c r="S557" s="77"/>
      <c r="T557" s="77"/>
      <c r="U557" s="77"/>
      <c r="V557" s="77"/>
    </row>
    <row r="558" customFormat="false" ht="12.75" hidden="false" customHeight="false" outlineLevel="0" collapsed="false">
      <c r="L558" s="77"/>
      <c r="M558" s="77"/>
      <c r="N558" s="77"/>
      <c r="O558" s="77"/>
      <c r="P558" s="77"/>
      <c r="Q558" s="77"/>
      <c r="R558" s="77"/>
      <c r="S558" s="77"/>
      <c r="T558" s="77"/>
      <c r="U558" s="77"/>
      <c r="V558" s="77"/>
    </row>
    <row r="559" customFormat="false" ht="12.75" hidden="false" customHeight="false" outlineLevel="0" collapsed="false">
      <c r="L559" s="77"/>
      <c r="M559" s="77"/>
      <c r="N559" s="77"/>
      <c r="O559" s="77"/>
      <c r="P559" s="77"/>
      <c r="Q559" s="77"/>
      <c r="R559" s="77"/>
      <c r="S559" s="77"/>
      <c r="T559" s="77"/>
      <c r="U559" s="77"/>
      <c r="V559" s="77"/>
    </row>
    <row r="560" customFormat="false" ht="12.75" hidden="false" customHeight="false" outlineLevel="0" collapsed="false">
      <c r="L560" s="77"/>
      <c r="M560" s="77"/>
      <c r="N560" s="77"/>
      <c r="O560" s="77"/>
      <c r="P560" s="77"/>
      <c r="Q560" s="77"/>
      <c r="R560" s="77"/>
      <c r="S560" s="77"/>
      <c r="T560" s="77"/>
      <c r="U560" s="77"/>
      <c r="V560" s="77"/>
    </row>
    <row r="561" customFormat="false" ht="12.75" hidden="false" customHeight="false" outlineLevel="0" collapsed="false">
      <c r="L561" s="77"/>
      <c r="M561" s="77"/>
      <c r="N561" s="77"/>
      <c r="O561" s="77"/>
      <c r="P561" s="77"/>
      <c r="Q561" s="77"/>
      <c r="R561" s="77"/>
      <c r="S561" s="77"/>
      <c r="T561" s="77"/>
      <c r="U561" s="77"/>
      <c r="V561" s="77"/>
    </row>
    <row r="562" customFormat="false" ht="12.75" hidden="false" customHeight="false" outlineLevel="0" collapsed="false">
      <c r="L562" s="77"/>
      <c r="M562" s="77"/>
      <c r="N562" s="77"/>
      <c r="O562" s="77"/>
      <c r="P562" s="77"/>
      <c r="Q562" s="77"/>
      <c r="R562" s="77"/>
      <c r="S562" s="77"/>
      <c r="T562" s="77"/>
      <c r="U562" s="77"/>
      <c r="V562" s="77"/>
    </row>
    <row r="563" customFormat="false" ht="12.75" hidden="false" customHeight="false" outlineLevel="0" collapsed="false">
      <c r="L563" s="77"/>
      <c r="M563" s="77"/>
      <c r="N563" s="77"/>
      <c r="O563" s="77"/>
      <c r="P563" s="77"/>
      <c r="Q563" s="77"/>
      <c r="R563" s="77"/>
      <c r="S563" s="77"/>
      <c r="T563" s="77"/>
      <c r="U563" s="77"/>
      <c r="V563" s="77"/>
    </row>
    <row r="564" customFormat="false" ht="12.75" hidden="false" customHeight="false" outlineLevel="0" collapsed="false">
      <c r="L564" s="77"/>
      <c r="M564" s="77"/>
      <c r="N564" s="77"/>
      <c r="O564" s="77"/>
      <c r="P564" s="77"/>
      <c r="Q564" s="77"/>
      <c r="R564" s="77"/>
      <c r="S564" s="77"/>
      <c r="T564" s="77"/>
      <c r="U564" s="77"/>
      <c r="V564" s="77"/>
    </row>
    <row r="565" customFormat="false" ht="12.75" hidden="false" customHeight="false" outlineLevel="0" collapsed="false">
      <c r="L565" s="77"/>
      <c r="M565" s="77"/>
      <c r="N565" s="77"/>
      <c r="O565" s="77"/>
      <c r="P565" s="77"/>
      <c r="Q565" s="77"/>
      <c r="R565" s="77"/>
      <c r="S565" s="77"/>
      <c r="T565" s="77"/>
      <c r="U565" s="77"/>
      <c r="V565" s="77"/>
    </row>
    <row r="566" customFormat="false" ht="12.75" hidden="false" customHeight="false" outlineLevel="0" collapsed="false">
      <c r="L566" s="77"/>
      <c r="M566" s="77"/>
      <c r="N566" s="77"/>
      <c r="O566" s="77"/>
      <c r="P566" s="77"/>
      <c r="Q566" s="77"/>
      <c r="R566" s="77"/>
      <c r="S566" s="77"/>
      <c r="T566" s="77"/>
      <c r="U566" s="77"/>
      <c r="V566" s="77"/>
    </row>
    <row r="567" customFormat="false" ht="12.75" hidden="false" customHeight="false" outlineLevel="0" collapsed="false">
      <c r="L567" s="77"/>
      <c r="M567" s="77"/>
      <c r="N567" s="77"/>
      <c r="O567" s="77"/>
      <c r="P567" s="77"/>
      <c r="Q567" s="77"/>
      <c r="R567" s="77"/>
      <c r="S567" s="77"/>
      <c r="T567" s="77"/>
      <c r="U567" s="77"/>
      <c r="V567" s="77"/>
    </row>
    <row r="568" customFormat="false" ht="12.75" hidden="false" customHeight="false" outlineLevel="0" collapsed="false">
      <c r="L568" s="77"/>
      <c r="M568" s="77"/>
      <c r="N568" s="77"/>
      <c r="O568" s="77"/>
      <c r="P568" s="77"/>
      <c r="Q568" s="77"/>
      <c r="R568" s="77"/>
      <c r="S568" s="77"/>
      <c r="T568" s="77"/>
      <c r="U568" s="77"/>
      <c r="V568" s="77"/>
    </row>
    <row r="569" customFormat="false" ht="12.75" hidden="false" customHeight="false" outlineLevel="0" collapsed="false">
      <c r="L569" s="77"/>
      <c r="M569" s="77"/>
      <c r="N569" s="77"/>
      <c r="O569" s="77"/>
      <c r="P569" s="77"/>
      <c r="Q569" s="77"/>
      <c r="R569" s="77"/>
      <c r="S569" s="77"/>
      <c r="T569" s="77"/>
      <c r="U569" s="77"/>
      <c r="V569" s="77"/>
    </row>
    <row r="570" customFormat="false" ht="12.75" hidden="false" customHeight="false" outlineLevel="0" collapsed="false">
      <c r="L570" s="77"/>
      <c r="M570" s="77"/>
      <c r="N570" s="77"/>
      <c r="O570" s="77"/>
      <c r="P570" s="77"/>
      <c r="Q570" s="77"/>
      <c r="R570" s="77"/>
      <c r="S570" s="77"/>
      <c r="T570" s="77"/>
      <c r="U570" s="77"/>
      <c r="V570" s="77"/>
    </row>
    <row r="571" customFormat="false" ht="12.75" hidden="false" customHeight="false" outlineLevel="0" collapsed="false">
      <c r="L571" s="77"/>
      <c r="M571" s="77"/>
      <c r="N571" s="77"/>
      <c r="O571" s="77"/>
      <c r="P571" s="77"/>
      <c r="Q571" s="77"/>
      <c r="R571" s="77"/>
      <c r="S571" s="77"/>
      <c r="T571" s="77"/>
      <c r="U571" s="77"/>
      <c r="V571" s="77"/>
    </row>
    <row r="572" customFormat="false" ht="12.75" hidden="false" customHeight="false" outlineLevel="0" collapsed="false">
      <c r="L572" s="77"/>
      <c r="M572" s="77"/>
      <c r="N572" s="77"/>
      <c r="O572" s="77"/>
      <c r="P572" s="77"/>
      <c r="Q572" s="77"/>
      <c r="R572" s="77"/>
      <c r="S572" s="77"/>
      <c r="T572" s="77"/>
      <c r="U572" s="77"/>
      <c r="V572" s="77"/>
    </row>
    <row r="573" customFormat="false" ht="12.75" hidden="false" customHeight="false" outlineLevel="0" collapsed="false">
      <c r="L573" s="77"/>
      <c r="M573" s="77"/>
      <c r="N573" s="77"/>
      <c r="O573" s="77"/>
      <c r="P573" s="77"/>
      <c r="Q573" s="77"/>
      <c r="R573" s="77"/>
      <c r="S573" s="77"/>
      <c r="T573" s="77"/>
      <c r="U573" s="77"/>
      <c r="V573" s="77"/>
    </row>
    <row r="574" customFormat="false" ht="12.75" hidden="false" customHeight="false" outlineLevel="0" collapsed="false">
      <c r="L574" s="77"/>
      <c r="M574" s="77"/>
      <c r="N574" s="77"/>
      <c r="O574" s="77"/>
      <c r="P574" s="77"/>
      <c r="Q574" s="77"/>
      <c r="R574" s="77"/>
      <c r="S574" s="77"/>
      <c r="T574" s="77"/>
      <c r="U574" s="77"/>
      <c r="V574" s="77"/>
    </row>
    <row r="575" customFormat="false" ht="12.75" hidden="false" customHeight="false" outlineLevel="0" collapsed="false">
      <c r="L575" s="77"/>
      <c r="M575" s="77"/>
      <c r="N575" s="77"/>
      <c r="O575" s="77"/>
      <c r="P575" s="77"/>
      <c r="Q575" s="77"/>
      <c r="R575" s="77"/>
      <c r="S575" s="77"/>
      <c r="T575" s="77"/>
      <c r="U575" s="77"/>
      <c r="V575" s="77"/>
    </row>
    <row r="576" customFormat="false" ht="12.75" hidden="false" customHeight="false" outlineLevel="0" collapsed="false">
      <c r="L576" s="77"/>
      <c r="M576" s="77"/>
      <c r="N576" s="77"/>
      <c r="O576" s="77"/>
      <c r="P576" s="77"/>
      <c r="Q576" s="77"/>
      <c r="R576" s="77"/>
      <c r="S576" s="77"/>
      <c r="T576" s="77"/>
      <c r="U576" s="77"/>
      <c r="V576" s="77"/>
    </row>
    <row r="577" customFormat="false" ht="12.75" hidden="false" customHeight="false" outlineLevel="0" collapsed="false">
      <c r="L577" s="77"/>
      <c r="M577" s="77"/>
      <c r="N577" s="77"/>
      <c r="O577" s="77"/>
      <c r="P577" s="77"/>
      <c r="Q577" s="77"/>
      <c r="R577" s="77"/>
      <c r="S577" s="77"/>
      <c r="T577" s="77"/>
      <c r="U577" s="77"/>
      <c r="V577" s="77"/>
    </row>
    <row r="578" customFormat="false" ht="12.75" hidden="false" customHeight="false" outlineLevel="0" collapsed="false">
      <c r="L578" s="77"/>
      <c r="M578" s="77"/>
      <c r="N578" s="77"/>
      <c r="O578" s="77"/>
      <c r="P578" s="77"/>
      <c r="Q578" s="77"/>
      <c r="R578" s="77"/>
      <c r="S578" s="77"/>
      <c r="T578" s="77"/>
      <c r="U578" s="77"/>
      <c r="V578" s="77"/>
    </row>
    <row r="579" customFormat="false" ht="12.75" hidden="false" customHeight="false" outlineLevel="0" collapsed="false">
      <c r="L579" s="77"/>
      <c r="M579" s="77"/>
      <c r="N579" s="77"/>
      <c r="O579" s="77"/>
      <c r="P579" s="77"/>
      <c r="Q579" s="77"/>
      <c r="R579" s="77"/>
      <c r="S579" s="77"/>
      <c r="T579" s="77"/>
      <c r="U579" s="77"/>
      <c r="V579" s="77"/>
    </row>
    <row r="580" customFormat="false" ht="12.75" hidden="false" customHeight="false" outlineLevel="0" collapsed="false">
      <c r="L580" s="77"/>
      <c r="M580" s="77"/>
      <c r="N580" s="77"/>
      <c r="O580" s="77"/>
      <c r="P580" s="77"/>
      <c r="Q580" s="77"/>
      <c r="R580" s="77"/>
      <c r="S580" s="77"/>
      <c r="T580" s="77"/>
      <c r="U580" s="77"/>
      <c r="V580" s="77"/>
    </row>
    <row r="581" customFormat="false" ht="12.75" hidden="false" customHeight="false" outlineLevel="0" collapsed="false">
      <c r="L581" s="77"/>
      <c r="M581" s="77"/>
      <c r="N581" s="77"/>
      <c r="O581" s="77"/>
      <c r="P581" s="77"/>
      <c r="Q581" s="77"/>
      <c r="R581" s="77"/>
      <c r="S581" s="77"/>
      <c r="T581" s="77"/>
      <c r="U581" s="77"/>
      <c r="V581" s="77"/>
    </row>
    <row r="582" customFormat="false" ht="12.75" hidden="false" customHeight="false" outlineLevel="0" collapsed="false">
      <c r="L582" s="77"/>
      <c r="M582" s="77"/>
      <c r="N582" s="77"/>
      <c r="O582" s="77"/>
      <c r="P582" s="77"/>
      <c r="Q582" s="77"/>
      <c r="R582" s="77"/>
      <c r="S582" s="77"/>
      <c r="T582" s="77"/>
      <c r="U582" s="77"/>
      <c r="V582" s="77"/>
    </row>
    <row r="583" customFormat="false" ht="12.75" hidden="false" customHeight="false" outlineLevel="0" collapsed="false">
      <c r="L583" s="77"/>
      <c r="M583" s="77"/>
      <c r="N583" s="77"/>
      <c r="O583" s="77"/>
      <c r="P583" s="77"/>
      <c r="Q583" s="77"/>
      <c r="R583" s="77"/>
      <c r="S583" s="77"/>
      <c r="T583" s="77"/>
      <c r="U583" s="77"/>
      <c r="V583" s="77"/>
    </row>
    <row r="584" customFormat="false" ht="12.75" hidden="false" customHeight="false" outlineLevel="0" collapsed="false">
      <c r="L584" s="77"/>
      <c r="M584" s="77"/>
      <c r="N584" s="77"/>
      <c r="O584" s="77"/>
      <c r="P584" s="77"/>
      <c r="Q584" s="77"/>
      <c r="R584" s="77"/>
      <c r="S584" s="77"/>
      <c r="T584" s="77"/>
      <c r="U584" s="77"/>
      <c r="V584" s="77"/>
    </row>
    <row r="585" customFormat="false" ht="12.75" hidden="false" customHeight="false" outlineLevel="0" collapsed="false">
      <c r="L585" s="77"/>
      <c r="M585" s="77"/>
      <c r="N585" s="77"/>
      <c r="O585" s="77"/>
      <c r="P585" s="77"/>
      <c r="Q585" s="77"/>
      <c r="R585" s="77"/>
      <c r="S585" s="77"/>
      <c r="T585" s="77"/>
      <c r="U585" s="77"/>
      <c r="V585" s="77"/>
    </row>
    <row r="586" customFormat="false" ht="12.75" hidden="false" customHeight="false" outlineLevel="0" collapsed="false">
      <c r="L586" s="77"/>
      <c r="M586" s="77"/>
      <c r="N586" s="77"/>
      <c r="O586" s="77"/>
      <c r="P586" s="77"/>
      <c r="Q586" s="77"/>
      <c r="R586" s="77"/>
      <c r="S586" s="77"/>
      <c r="T586" s="77"/>
      <c r="U586" s="77"/>
      <c r="V586" s="77"/>
    </row>
    <row r="587" customFormat="false" ht="12.75" hidden="false" customHeight="false" outlineLevel="0" collapsed="false">
      <c r="L587" s="77"/>
      <c r="M587" s="77"/>
      <c r="N587" s="77"/>
      <c r="O587" s="77"/>
      <c r="P587" s="77"/>
      <c r="Q587" s="77"/>
      <c r="R587" s="77"/>
      <c r="S587" s="77"/>
      <c r="T587" s="77"/>
      <c r="U587" s="77"/>
      <c r="V587" s="77"/>
    </row>
    <row r="588" customFormat="false" ht="12.75" hidden="false" customHeight="false" outlineLevel="0" collapsed="false">
      <c r="L588" s="77"/>
      <c r="M588" s="77"/>
      <c r="N588" s="77"/>
      <c r="O588" s="77"/>
      <c r="P588" s="77"/>
      <c r="Q588" s="77"/>
      <c r="R588" s="77"/>
      <c r="S588" s="77"/>
      <c r="T588" s="77"/>
      <c r="U588" s="77"/>
      <c r="V588" s="77"/>
    </row>
    <row r="589" customFormat="false" ht="12.75" hidden="false" customHeight="false" outlineLevel="0" collapsed="false">
      <c r="L589" s="77"/>
      <c r="M589" s="77"/>
      <c r="N589" s="77"/>
      <c r="O589" s="77"/>
      <c r="P589" s="77"/>
      <c r="Q589" s="77"/>
      <c r="R589" s="77"/>
      <c r="S589" s="77"/>
      <c r="T589" s="77"/>
      <c r="U589" s="77"/>
      <c r="V589" s="77"/>
    </row>
    <row r="590" customFormat="false" ht="12.75" hidden="false" customHeight="false" outlineLevel="0" collapsed="false">
      <c r="L590" s="77"/>
      <c r="M590" s="77"/>
      <c r="N590" s="77"/>
      <c r="O590" s="77"/>
      <c r="P590" s="77"/>
      <c r="Q590" s="77"/>
      <c r="R590" s="77"/>
      <c r="S590" s="77"/>
      <c r="T590" s="77"/>
      <c r="U590" s="77"/>
      <c r="V590" s="77"/>
    </row>
    <row r="591" customFormat="false" ht="12.75" hidden="false" customHeight="false" outlineLevel="0" collapsed="false">
      <c r="L591" s="77"/>
      <c r="M591" s="77"/>
      <c r="N591" s="77"/>
      <c r="O591" s="77"/>
      <c r="P591" s="77"/>
      <c r="Q591" s="77"/>
      <c r="R591" s="77"/>
      <c r="S591" s="77"/>
      <c r="T591" s="77"/>
      <c r="U591" s="77"/>
      <c r="V591" s="77"/>
    </row>
    <row r="592" customFormat="false" ht="12.75" hidden="false" customHeight="false" outlineLevel="0" collapsed="false">
      <c r="L592" s="77"/>
      <c r="M592" s="77"/>
      <c r="N592" s="77"/>
      <c r="O592" s="77"/>
      <c r="P592" s="77"/>
      <c r="Q592" s="77"/>
      <c r="R592" s="77"/>
      <c r="S592" s="77"/>
      <c r="T592" s="77"/>
      <c r="U592" s="77"/>
      <c r="V592" s="77"/>
    </row>
    <row r="593" customFormat="false" ht="12.75" hidden="false" customHeight="false" outlineLevel="0" collapsed="false">
      <c r="L593" s="77"/>
      <c r="M593" s="77"/>
      <c r="N593" s="77"/>
      <c r="O593" s="77"/>
      <c r="P593" s="77"/>
      <c r="Q593" s="77"/>
      <c r="R593" s="77"/>
      <c r="S593" s="77"/>
      <c r="T593" s="77"/>
      <c r="U593" s="77"/>
      <c r="V593" s="77"/>
    </row>
    <row r="594" customFormat="false" ht="12.75" hidden="false" customHeight="false" outlineLevel="0" collapsed="false">
      <c r="L594" s="77"/>
      <c r="M594" s="77"/>
      <c r="N594" s="77"/>
      <c r="O594" s="77"/>
      <c r="P594" s="77"/>
      <c r="Q594" s="77"/>
      <c r="R594" s="77"/>
      <c r="S594" s="77"/>
      <c r="T594" s="77"/>
      <c r="U594" s="77"/>
      <c r="V594" s="77"/>
    </row>
    <row r="595" customFormat="false" ht="12.75" hidden="false" customHeight="false" outlineLevel="0" collapsed="false">
      <c r="L595" s="77"/>
      <c r="M595" s="77"/>
      <c r="N595" s="77"/>
      <c r="O595" s="77"/>
      <c r="P595" s="77"/>
      <c r="Q595" s="77"/>
      <c r="R595" s="77"/>
      <c r="S595" s="77"/>
      <c r="T595" s="77"/>
      <c r="U595" s="77"/>
      <c r="V595" s="77"/>
    </row>
    <row r="596" customFormat="false" ht="12.75" hidden="false" customHeight="false" outlineLevel="0" collapsed="false">
      <c r="L596" s="77"/>
      <c r="M596" s="77"/>
      <c r="N596" s="77"/>
      <c r="O596" s="77"/>
      <c r="P596" s="77"/>
      <c r="Q596" s="77"/>
      <c r="R596" s="77"/>
      <c r="S596" s="77"/>
      <c r="T596" s="77"/>
      <c r="U596" s="77"/>
      <c r="V596" s="77"/>
    </row>
    <row r="597" customFormat="false" ht="12.75" hidden="false" customHeight="false" outlineLevel="0" collapsed="false">
      <c r="L597" s="77"/>
      <c r="M597" s="77"/>
      <c r="N597" s="77"/>
      <c r="O597" s="77"/>
      <c r="P597" s="77"/>
      <c r="Q597" s="77"/>
      <c r="R597" s="77"/>
      <c r="S597" s="77"/>
      <c r="T597" s="77"/>
      <c r="U597" s="77"/>
      <c r="V597" s="77"/>
    </row>
    <row r="598" customFormat="false" ht="12.75" hidden="false" customHeight="false" outlineLevel="0" collapsed="false">
      <c r="L598" s="77"/>
      <c r="M598" s="77"/>
      <c r="N598" s="77"/>
      <c r="O598" s="77"/>
      <c r="P598" s="77"/>
      <c r="Q598" s="77"/>
      <c r="R598" s="77"/>
      <c r="S598" s="77"/>
      <c r="T598" s="77"/>
      <c r="U598" s="77"/>
      <c r="V598" s="77"/>
    </row>
    <row r="599" customFormat="false" ht="12.75" hidden="false" customHeight="false" outlineLevel="0" collapsed="false">
      <c r="L599" s="77"/>
      <c r="M599" s="77"/>
      <c r="N599" s="77"/>
      <c r="O599" s="77"/>
      <c r="P599" s="77"/>
      <c r="Q599" s="77"/>
      <c r="R599" s="77"/>
      <c r="S599" s="77"/>
      <c r="T599" s="77"/>
      <c r="U599" s="77"/>
      <c r="V599" s="77"/>
    </row>
    <row r="600" customFormat="false" ht="12.75" hidden="false" customHeight="false" outlineLevel="0" collapsed="false">
      <c r="L600" s="77"/>
      <c r="M600" s="77"/>
      <c r="N600" s="77"/>
      <c r="O600" s="77"/>
      <c r="P600" s="77"/>
      <c r="Q600" s="77"/>
      <c r="R600" s="77"/>
      <c r="S600" s="77"/>
      <c r="T600" s="77"/>
      <c r="U600" s="77"/>
      <c r="V600" s="77"/>
    </row>
    <row r="601" customFormat="false" ht="12.75" hidden="false" customHeight="false" outlineLevel="0" collapsed="false">
      <c r="L601" s="77"/>
      <c r="M601" s="77"/>
      <c r="N601" s="77"/>
      <c r="O601" s="77"/>
      <c r="P601" s="77"/>
      <c r="Q601" s="77"/>
      <c r="R601" s="77"/>
      <c r="S601" s="77"/>
      <c r="T601" s="77"/>
      <c r="U601" s="77"/>
      <c r="V601" s="77"/>
    </row>
    <row r="602" customFormat="false" ht="12.75" hidden="false" customHeight="false" outlineLevel="0" collapsed="false">
      <c r="L602" s="77"/>
      <c r="M602" s="77"/>
      <c r="N602" s="77"/>
      <c r="O602" s="77"/>
      <c r="P602" s="77"/>
      <c r="Q602" s="77"/>
      <c r="R602" s="77"/>
      <c r="S602" s="77"/>
      <c r="T602" s="77"/>
      <c r="U602" s="77"/>
      <c r="V602" s="77"/>
    </row>
    <row r="603" customFormat="false" ht="12.75" hidden="false" customHeight="false" outlineLevel="0" collapsed="false">
      <c r="L603" s="77"/>
      <c r="M603" s="77"/>
      <c r="N603" s="77"/>
      <c r="O603" s="77"/>
      <c r="P603" s="77"/>
      <c r="Q603" s="77"/>
      <c r="R603" s="77"/>
      <c r="S603" s="77"/>
      <c r="T603" s="77"/>
      <c r="U603" s="77"/>
      <c r="V603" s="77"/>
    </row>
    <row r="604" customFormat="false" ht="12.75" hidden="false" customHeight="false" outlineLevel="0" collapsed="false">
      <c r="L604" s="77"/>
      <c r="M604" s="77"/>
      <c r="N604" s="77"/>
      <c r="O604" s="77"/>
      <c r="P604" s="77"/>
      <c r="Q604" s="77"/>
      <c r="R604" s="77"/>
      <c r="S604" s="77"/>
      <c r="T604" s="77"/>
      <c r="U604" s="77"/>
      <c r="V604" s="77"/>
    </row>
    <row r="605" customFormat="false" ht="12.75" hidden="false" customHeight="false" outlineLevel="0" collapsed="false">
      <c r="L605" s="77"/>
      <c r="M605" s="77"/>
      <c r="N605" s="77"/>
      <c r="O605" s="77"/>
      <c r="P605" s="77"/>
      <c r="Q605" s="77"/>
      <c r="R605" s="77"/>
      <c r="S605" s="77"/>
      <c r="T605" s="77"/>
      <c r="U605" s="77"/>
      <c r="V605" s="77"/>
    </row>
    <row r="606" customFormat="false" ht="12.75" hidden="false" customHeight="false" outlineLevel="0" collapsed="false">
      <c r="L606" s="77"/>
      <c r="M606" s="77"/>
      <c r="N606" s="77"/>
      <c r="O606" s="77"/>
      <c r="P606" s="77"/>
      <c r="Q606" s="77"/>
      <c r="R606" s="77"/>
      <c r="S606" s="77"/>
      <c r="T606" s="77"/>
      <c r="U606" s="77"/>
      <c r="V606" s="77"/>
    </row>
    <row r="607" customFormat="false" ht="12.75" hidden="false" customHeight="false" outlineLevel="0" collapsed="false">
      <c r="L607" s="77"/>
      <c r="M607" s="77"/>
      <c r="N607" s="77"/>
      <c r="O607" s="77"/>
      <c r="P607" s="77"/>
      <c r="Q607" s="77"/>
      <c r="R607" s="77"/>
      <c r="S607" s="77"/>
      <c r="T607" s="77"/>
      <c r="U607" s="77"/>
      <c r="V607" s="77"/>
    </row>
    <row r="608" customFormat="false" ht="12.75" hidden="false" customHeight="false" outlineLevel="0" collapsed="false">
      <c r="L608" s="77"/>
      <c r="M608" s="77"/>
      <c r="N608" s="77"/>
      <c r="O608" s="77"/>
      <c r="P608" s="77"/>
      <c r="Q608" s="77"/>
      <c r="R608" s="77"/>
      <c r="S608" s="77"/>
      <c r="T608" s="77"/>
      <c r="U608" s="77"/>
      <c r="V608" s="77"/>
    </row>
    <row r="609" customFormat="false" ht="12.75" hidden="false" customHeight="false" outlineLevel="0" collapsed="false">
      <c r="L609" s="77"/>
      <c r="M609" s="77"/>
      <c r="N609" s="77"/>
      <c r="O609" s="77"/>
      <c r="P609" s="77"/>
      <c r="Q609" s="77"/>
      <c r="R609" s="77"/>
      <c r="S609" s="77"/>
      <c r="T609" s="77"/>
      <c r="U609" s="77"/>
      <c r="V609" s="77"/>
    </row>
    <row r="610" customFormat="false" ht="12.75" hidden="false" customHeight="false" outlineLevel="0" collapsed="false">
      <c r="L610" s="77"/>
      <c r="M610" s="77"/>
      <c r="N610" s="77"/>
      <c r="O610" s="77"/>
      <c r="P610" s="77"/>
      <c r="Q610" s="77"/>
      <c r="R610" s="77"/>
      <c r="S610" s="77"/>
      <c r="T610" s="77"/>
      <c r="U610" s="77"/>
      <c r="V610" s="77"/>
    </row>
    <row r="611" customFormat="false" ht="12.75" hidden="false" customHeight="false" outlineLevel="0" collapsed="false">
      <c r="L611" s="77"/>
      <c r="M611" s="77"/>
      <c r="N611" s="77"/>
      <c r="O611" s="77"/>
      <c r="P611" s="77"/>
      <c r="Q611" s="77"/>
      <c r="R611" s="77"/>
      <c r="S611" s="77"/>
      <c r="T611" s="77"/>
      <c r="U611" s="77"/>
      <c r="V611" s="77"/>
    </row>
    <row r="612" customFormat="false" ht="12.75" hidden="false" customHeight="false" outlineLevel="0" collapsed="false">
      <c r="L612" s="77"/>
      <c r="M612" s="77"/>
      <c r="N612" s="77"/>
      <c r="O612" s="77"/>
      <c r="P612" s="77"/>
      <c r="Q612" s="77"/>
      <c r="R612" s="77"/>
      <c r="S612" s="77"/>
      <c r="T612" s="77"/>
      <c r="U612" s="77"/>
      <c r="V612" s="77"/>
    </row>
    <row r="613" customFormat="false" ht="12.75" hidden="false" customHeight="false" outlineLevel="0" collapsed="false">
      <c r="L613" s="77"/>
      <c r="M613" s="77"/>
      <c r="N613" s="77"/>
      <c r="O613" s="77"/>
      <c r="P613" s="77"/>
      <c r="Q613" s="77"/>
      <c r="R613" s="77"/>
      <c r="S613" s="77"/>
      <c r="T613" s="77"/>
      <c r="U613" s="77"/>
      <c r="V613" s="77"/>
    </row>
    <row r="614" customFormat="false" ht="12.75" hidden="false" customHeight="false" outlineLevel="0" collapsed="false">
      <c r="L614" s="77"/>
      <c r="M614" s="77"/>
      <c r="N614" s="77"/>
      <c r="O614" s="77"/>
      <c r="P614" s="77"/>
      <c r="Q614" s="77"/>
      <c r="R614" s="77"/>
      <c r="S614" s="77"/>
      <c r="T614" s="77"/>
      <c r="U614" s="77"/>
      <c r="V614" s="77"/>
    </row>
    <row r="615" customFormat="false" ht="12.75" hidden="false" customHeight="false" outlineLevel="0" collapsed="false">
      <c r="L615" s="77"/>
      <c r="M615" s="77"/>
      <c r="N615" s="77"/>
      <c r="O615" s="77"/>
      <c r="P615" s="77"/>
      <c r="Q615" s="77"/>
      <c r="R615" s="77"/>
      <c r="S615" s="77"/>
      <c r="T615" s="77"/>
      <c r="U615" s="77"/>
      <c r="V615" s="77"/>
    </row>
    <row r="616" customFormat="false" ht="12.75" hidden="false" customHeight="false" outlineLevel="0" collapsed="false">
      <c r="L616" s="77"/>
      <c r="M616" s="77"/>
      <c r="N616" s="77"/>
      <c r="O616" s="77"/>
      <c r="P616" s="77"/>
      <c r="Q616" s="77"/>
      <c r="R616" s="77"/>
      <c r="S616" s="77"/>
      <c r="T616" s="77"/>
      <c r="U616" s="77"/>
      <c r="V616" s="77"/>
    </row>
    <row r="617" customFormat="false" ht="12.75" hidden="false" customHeight="false" outlineLevel="0" collapsed="false">
      <c r="L617" s="77"/>
      <c r="M617" s="77"/>
      <c r="N617" s="77"/>
      <c r="O617" s="77"/>
      <c r="P617" s="77"/>
      <c r="Q617" s="77"/>
      <c r="R617" s="77"/>
      <c r="S617" s="77"/>
      <c r="T617" s="77"/>
      <c r="U617" s="77"/>
      <c r="V617" s="77"/>
    </row>
    <row r="618" customFormat="false" ht="12.75" hidden="false" customHeight="false" outlineLevel="0" collapsed="false">
      <c r="L618" s="77"/>
      <c r="M618" s="77"/>
      <c r="N618" s="77"/>
      <c r="O618" s="77"/>
      <c r="P618" s="77"/>
      <c r="Q618" s="77"/>
      <c r="R618" s="77"/>
      <c r="S618" s="77"/>
      <c r="T618" s="77"/>
      <c r="U618" s="77"/>
      <c r="V618" s="77"/>
    </row>
    <row r="619" customFormat="false" ht="12.75" hidden="false" customHeight="false" outlineLevel="0" collapsed="false">
      <c r="L619" s="77"/>
      <c r="M619" s="77"/>
      <c r="N619" s="77"/>
      <c r="O619" s="77"/>
      <c r="P619" s="77"/>
      <c r="Q619" s="77"/>
      <c r="R619" s="77"/>
      <c r="S619" s="77"/>
      <c r="T619" s="77"/>
      <c r="U619" s="77"/>
      <c r="V619" s="77"/>
    </row>
    <row r="620" customFormat="false" ht="12.75" hidden="false" customHeight="false" outlineLevel="0" collapsed="false">
      <c r="L620" s="77"/>
      <c r="M620" s="77"/>
      <c r="N620" s="77"/>
      <c r="O620" s="77"/>
      <c r="P620" s="77"/>
      <c r="Q620" s="77"/>
      <c r="R620" s="77"/>
      <c r="S620" s="77"/>
      <c r="T620" s="77"/>
      <c r="U620" s="77"/>
      <c r="V620" s="77"/>
    </row>
    <row r="621" customFormat="false" ht="12.75" hidden="false" customHeight="false" outlineLevel="0" collapsed="false">
      <c r="L621" s="77"/>
      <c r="M621" s="77"/>
      <c r="N621" s="77"/>
      <c r="O621" s="77"/>
      <c r="P621" s="77"/>
      <c r="Q621" s="77"/>
      <c r="R621" s="77"/>
      <c r="S621" s="77"/>
      <c r="T621" s="77"/>
      <c r="U621" s="77"/>
      <c r="V621" s="77"/>
    </row>
    <row r="622" customFormat="false" ht="12.75" hidden="false" customHeight="false" outlineLevel="0" collapsed="false">
      <c r="L622" s="77"/>
      <c r="M622" s="77"/>
      <c r="N622" s="77"/>
      <c r="O622" s="77"/>
      <c r="P622" s="77"/>
      <c r="Q622" s="77"/>
      <c r="R622" s="77"/>
      <c r="S622" s="77"/>
      <c r="T622" s="77"/>
      <c r="U622" s="77"/>
      <c r="V622" s="77"/>
    </row>
    <row r="623" customFormat="false" ht="12.75" hidden="false" customHeight="false" outlineLevel="0" collapsed="false">
      <c r="L623" s="77"/>
      <c r="M623" s="77"/>
      <c r="N623" s="77"/>
      <c r="O623" s="77"/>
      <c r="P623" s="77"/>
      <c r="Q623" s="77"/>
      <c r="R623" s="77"/>
      <c r="S623" s="77"/>
      <c r="T623" s="77"/>
      <c r="U623" s="77"/>
      <c r="V623" s="77"/>
    </row>
    <row r="624" customFormat="false" ht="12.75" hidden="false" customHeight="false" outlineLevel="0" collapsed="false">
      <c r="L624" s="77"/>
      <c r="M624" s="77"/>
      <c r="N624" s="77"/>
      <c r="O624" s="77"/>
      <c r="P624" s="77"/>
      <c r="Q624" s="77"/>
      <c r="R624" s="77"/>
      <c r="S624" s="77"/>
      <c r="T624" s="77"/>
      <c r="U624" s="77"/>
      <c r="V624" s="77"/>
    </row>
    <row r="625" customFormat="false" ht="12.75" hidden="false" customHeight="false" outlineLevel="0" collapsed="false">
      <c r="L625" s="77"/>
      <c r="M625" s="77"/>
      <c r="N625" s="77"/>
      <c r="O625" s="77"/>
      <c r="P625" s="77"/>
      <c r="Q625" s="77"/>
      <c r="R625" s="77"/>
      <c r="S625" s="77"/>
      <c r="T625" s="77"/>
      <c r="U625" s="77"/>
      <c r="V625" s="77"/>
    </row>
    <row r="626" customFormat="false" ht="12.75" hidden="false" customHeight="false" outlineLevel="0" collapsed="false">
      <c r="L626" s="77"/>
      <c r="M626" s="77"/>
      <c r="N626" s="77"/>
      <c r="O626" s="77"/>
      <c r="P626" s="77"/>
      <c r="Q626" s="77"/>
      <c r="R626" s="77"/>
      <c r="S626" s="77"/>
      <c r="T626" s="77"/>
      <c r="U626" s="77"/>
      <c r="V626" s="77"/>
    </row>
    <row r="627" customFormat="false" ht="12.75" hidden="false" customHeight="false" outlineLevel="0" collapsed="false">
      <c r="L627" s="77"/>
      <c r="M627" s="77"/>
      <c r="N627" s="77"/>
      <c r="O627" s="77"/>
      <c r="P627" s="77"/>
      <c r="Q627" s="77"/>
      <c r="R627" s="77"/>
      <c r="S627" s="77"/>
      <c r="T627" s="77"/>
      <c r="U627" s="77"/>
      <c r="V627" s="77"/>
    </row>
    <row r="628" customFormat="false" ht="12.75" hidden="false" customHeight="false" outlineLevel="0" collapsed="false">
      <c r="L628" s="77"/>
      <c r="M628" s="77"/>
      <c r="N628" s="77"/>
      <c r="O628" s="77"/>
      <c r="P628" s="77"/>
      <c r="Q628" s="77"/>
      <c r="R628" s="77"/>
      <c r="S628" s="77"/>
      <c r="T628" s="77"/>
      <c r="U628" s="77"/>
      <c r="V628" s="77"/>
    </row>
    <row r="629" customFormat="false" ht="12.75" hidden="false" customHeight="false" outlineLevel="0" collapsed="false">
      <c r="L629" s="77"/>
      <c r="M629" s="77"/>
      <c r="N629" s="77"/>
      <c r="O629" s="77"/>
      <c r="P629" s="77"/>
      <c r="Q629" s="77"/>
      <c r="R629" s="77"/>
      <c r="S629" s="77"/>
      <c r="T629" s="77"/>
      <c r="U629" s="77"/>
      <c r="V629" s="77"/>
    </row>
    <row r="630" customFormat="false" ht="12.75" hidden="false" customHeight="false" outlineLevel="0" collapsed="false">
      <c r="L630" s="77"/>
      <c r="M630" s="77"/>
      <c r="N630" s="77"/>
      <c r="O630" s="77"/>
      <c r="P630" s="77"/>
      <c r="Q630" s="77"/>
      <c r="R630" s="77"/>
      <c r="S630" s="77"/>
      <c r="T630" s="77"/>
      <c r="U630" s="77"/>
      <c r="V630" s="77"/>
    </row>
    <row r="631" customFormat="false" ht="12.75" hidden="false" customHeight="false" outlineLevel="0" collapsed="false">
      <c r="L631" s="77"/>
      <c r="M631" s="77"/>
      <c r="N631" s="77"/>
      <c r="O631" s="77"/>
      <c r="P631" s="77"/>
      <c r="Q631" s="77"/>
      <c r="R631" s="77"/>
      <c r="S631" s="77"/>
      <c r="T631" s="77"/>
      <c r="U631" s="77"/>
      <c r="V631" s="77"/>
    </row>
    <row r="632" customFormat="false" ht="12.75" hidden="false" customHeight="false" outlineLevel="0" collapsed="false">
      <c r="L632" s="77"/>
      <c r="M632" s="77"/>
      <c r="N632" s="77"/>
      <c r="O632" s="77"/>
      <c r="P632" s="77"/>
      <c r="Q632" s="77"/>
      <c r="R632" s="77"/>
      <c r="S632" s="77"/>
      <c r="T632" s="77"/>
      <c r="U632" s="77"/>
      <c r="V632" s="77"/>
    </row>
    <row r="633" customFormat="false" ht="12.75" hidden="false" customHeight="false" outlineLevel="0" collapsed="false">
      <c r="L633" s="77"/>
      <c r="M633" s="77"/>
      <c r="N633" s="77"/>
      <c r="O633" s="77"/>
      <c r="P633" s="77"/>
      <c r="Q633" s="77"/>
      <c r="R633" s="77"/>
      <c r="S633" s="77"/>
      <c r="T633" s="77"/>
      <c r="U633" s="77"/>
      <c r="V633" s="77"/>
    </row>
    <row r="634" customFormat="false" ht="12.75" hidden="false" customHeight="false" outlineLevel="0" collapsed="false">
      <c r="L634" s="77"/>
      <c r="M634" s="77"/>
      <c r="N634" s="77"/>
      <c r="O634" s="77"/>
      <c r="P634" s="77"/>
      <c r="Q634" s="77"/>
      <c r="R634" s="77"/>
      <c r="S634" s="77"/>
      <c r="T634" s="77"/>
      <c r="U634" s="77"/>
      <c r="V634" s="77"/>
    </row>
    <row r="635" customFormat="false" ht="12.75" hidden="false" customHeight="false" outlineLevel="0" collapsed="false">
      <c r="L635" s="77"/>
      <c r="M635" s="77"/>
      <c r="N635" s="77"/>
      <c r="O635" s="77"/>
      <c r="P635" s="77"/>
      <c r="Q635" s="77"/>
      <c r="R635" s="77"/>
      <c r="S635" s="77"/>
      <c r="T635" s="77"/>
      <c r="U635" s="77"/>
      <c r="V635" s="77"/>
    </row>
    <row r="636" customFormat="false" ht="12.75" hidden="false" customHeight="false" outlineLevel="0" collapsed="false">
      <c r="L636" s="77"/>
      <c r="M636" s="77"/>
      <c r="N636" s="77"/>
      <c r="O636" s="77"/>
      <c r="P636" s="77"/>
      <c r="Q636" s="77"/>
      <c r="R636" s="77"/>
      <c r="S636" s="77"/>
      <c r="T636" s="77"/>
      <c r="U636" s="77"/>
      <c r="V636" s="77"/>
    </row>
    <row r="637" customFormat="false" ht="12.75" hidden="false" customHeight="false" outlineLevel="0" collapsed="false">
      <c r="L637" s="77"/>
      <c r="M637" s="77"/>
      <c r="N637" s="77"/>
      <c r="O637" s="77"/>
      <c r="P637" s="77"/>
      <c r="Q637" s="77"/>
      <c r="R637" s="77"/>
      <c r="S637" s="77"/>
      <c r="T637" s="77"/>
      <c r="U637" s="77"/>
      <c r="V637" s="77"/>
    </row>
    <row r="638" customFormat="false" ht="12.75" hidden="false" customHeight="false" outlineLevel="0" collapsed="false">
      <c r="L638" s="77"/>
      <c r="M638" s="77"/>
      <c r="N638" s="77"/>
      <c r="O638" s="77"/>
      <c r="P638" s="77"/>
      <c r="Q638" s="77"/>
      <c r="R638" s="77"/>
      <c r="S638" s="77"/>
      <c r="T638" s="77"/>
      <c r="U638" s="77"/>
      <c r="V638" s="77"/>
    </row>
    <row r="639" customFormat="false" ht="12.75" hidden="false" customHeight="false" outlineLevel="0" collapsed="false">
      <c r="L639" s="77"/>
      <c r="M639" s="77"/>
      <c r="N639" s="77"/>
      <c r="O639" s="77"/>
      <c r="P639" s="77"/>
      <c r="Q639" s="77"/>
      <c r="R639" s="77"/>
      <c r="S639" s="77"/>
      <c r="T639" s="77"/>
      <c r="U639" s="77"/>
      <c r="V639" s="77"/>
    </row>
    <row r="640" customFormat="false" ht="12.75" hidden="false" customHeight="false" outlineLevel="0" collapsed="false">
      <c r="L640" s="77"/>
      <c r="M640" s="77"/>
      <c r="N640" s="77"/>
      <c r="O640" s="77"/>
      <c r="P640" s="77"/>
      <c r="Q640" s="77"/>
      <c r="R640" s="77"/>
      <c r="S640" s="77"/>
      <c r="T640" s="77"/>
      <c r="U640" s="77"/>
      <c r="V640" s="77"/>
    </row>
    <row r="641" customFormat="false" ht="12.75" hidden="false" customHeight="false" outlineLevel="0" collapsed="false">
      <c r="L641" s="77"/>
      <c r="M641" s="77"/>
      <c r="N641" s="77"/>
      <c r="O641" s="77"/>
      <c r="P641" s="77"/>
      <c r="Q641" s="77"/>
      <c r="R641" s="77"/>
      <c r="S641" s="77"/>
      <c r="T641" s="77"/>
      <c r="U641" s="77"/>
      <c r="V641" s="77"/>
    </row>
    <row r="642" customFormat="false" ht="12.75" hidden="false" customHeight="false" outlineLevel="0" collapsed="false">
      <c r="L642" s="77"/>
      <c r="M642" s="77"/>
      <c r="N642" s="77"/>
      <c r="O642" s="77"/>
      <c r="P642" s="77"/>
      <c r="Q642" s="77"/>
      <c r="R642" s="77"/>
      <c r="S642" s="77"/>
      <c r="T642" s="77"/>
      <c r="U642" s="77"/>
      <c r="V642" s="77"/>
    </row>
    <row r="643" customFormat="false" ht="12.75" hidden="false" customHeight="false" outlineLevel="0" collapsed="false">
      <c r="L643" s="77"/>
      <c r="M643" s="77"/>
      <c r="N643" s="77"/>
      <c r="O643" s="77"/>
      <c r="P643" s="77"/>
      <c r="Q643" s="77"/>
      <c r="R643" s="77"/>
      <c r="S643" s="77"/>
      <c r="T643" s="77"/>
      <c r="U643" s="77"/>
      <c r="V643" s="77"/>
    </row>
    <row r="644" customFormat="false" ht="12.75" hidden="false" customHeight="false" outlineLevel="0" collapsed="false">
      <c r="L644" s="77"/>
      <c r="M644" s="77"/>
      <c r="N644" s="77"/>
      <c r="O644" s="77"/>
      <c r="P644" s="77"/>
      <c r="Q644" s="77"/>
      <c r="R644" s="77"/>
      <c r="S644" s="77"/>
      <c r="T644" s="77"/>
      <c r="U644" s="77"/>
      <c r="V644" s="77"/>
    </row>
    <row r="645" customFormat="false" ht="12.75" hidden="false" customHeight="false" outlineLevel="0" collapsed="false">
      <c r="L645" s="77"/>
      <c r="M645" s="77"/>
      <c r="N645" s="77"/>
      <c r="O645" s="77"/>
      <c r="P645" s="77"/>
      <c r="Q645" s="77"/>
      <c r="R645" s="77"/>
      <c r="S645" s="77"/>
      <c r="T645" s="77"/>
      <c r="U645" s="77"/>
      <c r="V645" s="77"/>
    </row>
    <row r="646" customFormat="false" ht="12.75" hidden="false" customHeight="false" outlineLevel="0" collapsed="false">
      <c r="L646" s="77"/>
      <c r="M646" s="77"/>
      <c r="N646" s="77"/>
      <c r="O646" s="77"/>
      <c r="P646" s="77"/>
      <c r="Q646" s="77"/>
      <c r="R646" s="77"/>
      <c r="S646" s="77"/>
      <c r="T646" s="77"/>
      <c r="U646" s="77"/>
      <c r="V646" s="77"/>
    </row>
    <row r="647" customFormat="false" ht="12.75" hidden="false" customHeight="false" outlineLevel="0" collapsed="false">
      <c r="L647" s="77"/>
      <c r="M647" s="77"/>
      <c r="N647" s="77"/>
      <c r="O647" s="77"/>
      <c r="P647" s="77"/>
      <c r="Q647" s="77"/>
      <c r="R647" s="77"/>
      <c r="S647" s="77"/>
      <c r="T647" s="77"/>
      <c r="U647" s="77"/>
      <c r="V647" s="77"/>
    </row>
    <row r="648" customFormat="false" ht="12.75" hidden="false" customHeight="false" outlineLevel="0" collapsed="false">
      <c r="L648" s="77"/>
      <c r="M648" s="77"/>
      <c r="N648" s="77"/>
      <c r="O648" s="77"/>
      <c r="P648" s="77"/>
      <c r="Q648" s="77"/>
      <c r="R648" s="77"/>
      <c r="S648" s="77"/>
      <c r="T648" s="77"/>
      <c r="U648" s="77"/>
      <c r="V648" s="77"/>
    </row>
    <row r="649" customFormat="false" ht="12.75" hidden="false" customHeight="false" outlineLevel="0" collapsed="false">
      <c r="L649" s="77"/>
      <c r="M649" s="77"/>
      <c r="N649" s="77"/>
      <c r="O649" s="77"/>
      <c r="P649" s="77"/>
      <c r="Q649" s="77"/>
      <c r="R649" s="77"/>
      <c r="S649" s="77"/>
      <c r="T649" s="77"/>
      <c r="U649" s="77"/>
      <c r="V649" s="77"/>
    </row>
    <row r="650" customFormat="false" ht="12.75" hidden="false" customHeight="false" outlineLevel="0" collapsed="false">
      <c r="L650" s="77"/>
      <c r="M650" s="77"/>
      <c r="N650" s="77"/>
      <c r="O650" s="77"/>
      <c r="P650" s="77"/>
      <c r="Q650" s="77"/>
      <c r="R650" s="77"/>
      <c r="S650" s="77"/>
      <c r="T650" s="77"/>
      <c r="U650" s="77"/>
      <c r="V650" s="77"/>
    </row>
    <row r="651" customFormat="false" ht="12.75" hidden="false" customHeight="false" outlineLevel="0" collapsed="false">
      <c r="L651" s="77"/>
      <c r="M651" s="77"/>
      <c r="N651" s="77"/>
      <c r="O651" s="77"/>
      <c r="P651" s="77"/>
      <c r="Q651" s="77"/>
      <c r="R651" s="77"/>
      <c r="S651" s="77"/>
      <c r="T651" s="77"/>
      <c r="U651" s="77"/>
      <c r="V651" s="77"/>
    </row>
    <row r="652" customFormat="false" ht="12.75" hidden="false" customHeight="false" outlineLevel="0" collapsed="false">
      <c r="L652" s="77"/>
      <c r="M652" s="77"/>
      <c r="N652" s="77"/>
      <c r="O652" s="77"/>
      <c r="P652" s="77"/>
      <c r="Q652" s="77"/>
      <c r="R652" s="77"/>
      <c r="S652" s="77"/>
      <c r="T652" s="77"/>
      <c r="U652" s="77"/>
      <c r="V652" s="77"/>
    </row>
    <row r="653" customFormat="false" ht="12.75" hidden="false" customHeight="false" outlineLevel="0" collapsed="false">
      <c r="L653" s="77"/>
      <c r="M653" s="77"/>
      <c r="N653" s="77"/>
      <c r="O653" s="77"/>
      <c r="P653" s="77"/>
      <c r="Q653" s="77"/>
      <c r="R653" s="77"/>
      <c r="S653" s="77"/>
      <c r="T653" s="77"/>
      <c r="U653" s="77"/>
      <c r="V653" s="77"/>
    </row>
    <row r="654" customFormat="false" ht="12.75" hidden="false" customHeight="false" outlineLevel="0" collapsed="false">
      <c r="L654" s="77"/>
      <c r="M654" s="77"/>
      <c r="N654" s="77"/>
      <c r="O654" s="77"/>
      <c r="P654" s="77"/>
      <c r="Q654" s="77"/>
      <c r="R654" s="77"/>
      <c r="S654" s="77"/>
      <c r="T654" s="77"/>
      <c r="U654" s="77"/>
      <c r="V654" s="77"/>
    </row>
    <row r="655" customFormat="false" ht="12.75" hidden="false" customHeight="false" outlineLevel="0" collapsed="false">
      <c r="L655" s="77"/>
      <c r="M655" s="77"/>
      <c r="N655" s="77"/>
      <c r="O655" s="77"/>
      <c r="P655" s="77"/>
      <c r="Q655" s="77"/>
      <c r="R655" s="77"/>
      <c r="S655" s="77"/>
      <c r="T655" s="77"/>
      <c r="U655" s="77"/>
      <c r="V655" s="77"/>
    </row>
    <row r="656" customFormat="false" ht="12.75" hidden="false" customHeight="false" outlineLevel="0" collapsed="false">
      <c r="L656" s="77"/>
      <c r="M656" s="77"/>
      <c r="N656" s="77"/>
      <c r="O656" s="77"/>
      <c r="P656" s="77"/>
      <c r="Q656" s="77"/>
      <c r="R656" s="77"/>
      <c r="S656" s="77"/>
      <c r="T656" s="77"/>
      <c r="U656" s="77"/>
      <c r="V656" s="77"/>
    </row>
    <row r="657" customFormat="false" ht="12.75" hidden="false" customHeight="false" outlineLevel="0" collapsed="false">
      <c r="L657" s="77"/>
      <c r="M657" s="77"/>
      <c r="N657" s="77"/>
      <c r="O657" s="77"/>
      <c r="P657" s="77"/>
      <c r="Q657" s="77"/>
      <c r="R657" s="77"/>
      <c r="S657" s="77"/>
      <c r="T657" s="77"/>
      <c r="U657" s="77"/>
      <c r="V657" s="77"/>
    </row>
    <row r="658" customFormat="false" ht="12.75" hidden="false" customHeight="false" outlineLevel="0" collapsed="false">
      <c r="L658" s="77"/>
      <c r="M658" s="77"/>
      <c r="N658" s="77"/>
      <c r="O658" s="77"/>
      <c r="P658" s="77"/>
      <c r="Q658" s="77"/>
      <c r="R658" s="77"/>
      <c r="S658" s="77"/>
      <c r="T658" s="77"/>
      <c r="U658" s="77"/>
      <c r="V658" s="77"/>
    </row>
    <row r="659" customFormat="false" ht="12.75" hidden="false" customHeight="false" outlineLevel="0" collapsed="false">
      <c r="L659" s="77"/>
      <c r="M659" s="77"/>
      <c r="N659" s="77"/>
      <c r="O659" s="77"/>
      <c r="P659" s="77"/>
      <c r="Q659" s="77"/>
      <c r="R659" s="77"/>
      <c r="S659" s="77"/>
      <c r="T659" s="77"/>
      <c r="U659" s="77"/>
      <c r="V659" s="77"/>
    </row>
    <row r="660" customFormat="false" ht="12.75" hidden="false" customHeight="false" outlineLevel="0" collapsed="false">
      <c r="L660" s="77"/>
      <c r="M660" s="77"/>
      <c r="N660" s="77"/>
      <c r="O660" s="77"/>
      <c r="P660" s="77"/>
      <c r="Q660" s="77"/>
      <c r="R660" s="77"/>
      <c r="S660" s="77"/>
      <c r="T660" s="77"/>
      <c r="U660" s="77"/>
      <c r="V660" s="77"/>
    </row>
    <row r="661" customFormat="false" ht="12.75" hidden="false" customHeight="false" outlineLevel="0" collapsed="false">
      <c r="L661" s="77"/>
      <c r="M661" s="77"/>
      <c r="N661" s="77"/>
      <c r="O661" s="77"/>
      <c r="P661" s="77"/>
      <c r="Q661" s="77"/>
      <c r="R661" s="77"/>
      <c r="S661" s="77"/>
      <c r="T661" s="77"/>
      <c r="U661" s="77"/>
      <c r="V661" s="77"/>
    </row>
    <row r="662" customFormat="false" ht="12.75" hidden="false" customHeight="false" outlineLevel="0" collapsed="false">
      <c r="L662" s="77"/>
      <c r="M662" s="77"/>
      <c r="N662" s="77"/>
      <c r="O662" s="77"/>
      <c r="P662" s="77"/>
      <c r="Q662" s="77"/>
      <c r="R662" s="77"/>
      <c r="S662" s="77"/>
      <c r="T662" s="77"/>
      <c r="U662" s="77"/>
      <c r="V662" s="77"/>
    </row>
    <row r="663" customFormat="false" ht="12.75" hidden="false" customHeight="false" outlineLevel="0" collapsed="false">
      <c r="L663" s="77"/>
      <c r="M663" s="77"/>
      <c r="N663" s="77"/>
      <c r="O663" s="77"/>
      <c r="P663" s="77"/>
      <c r="Q663" s="77"/>
      <c r="R663" s="77"/>
      <c r="S663" s="77"/>
      <c r="T663" s="77"/>
      <c r="U663" s="77"/>
      <c r="V663" s="77"/>
    </row>
    <row r="664" customFormat="false" ht="12.75" hidden="false" customHeight="false" outlineLevel="0" collapsed="false">
      <c r="L664" s="77"/>
      <c r="M664" s="77"/>
      <c r="N664" s="77"/>
      <c r="O664" s="77"/>
      <c r="P664" s="77"/>
      <c r="Q664" s="77"/>
      <c r="R664" s="77"/>
      <c r="S664" s="77"/>
      <c r="T664" s="77"/>
      <c r="U664" s="77"/>
      <c r="V664" s="77"/>
    </row>
    <row r="665" customFormat="false" ht="12.75" hidden="false" customHeight="false" outlineLevel="0" collapsed="false">
      <c r="L665" s="77"/>
      <c r="M665" s="77"/>
      <c r="N665" s="77"/>
      <c r="O665" s="77"/>
      <c r="P665" s="77"/>
      <c r="Q665" s="77"/>
      <c r="R665" s="77"/>
      <c r="S665" s="77"/>
      <c r="T665" s="77"/>
      <c r="U665" s="77"/>
      <c r="V665" s="77"/>
    </row>
    <row r="666" customFormat="false" ht="12.75" hidden="false" customHeight="false" outlineLevel="0" collapsed="false">
      <c r="L666" s="77"/>
      <c r="M666" s="77"/>
      <c r="N666" s="77"/>
      <c r="O666" s="77"/>
      <c r="P666" s="77"/>
      <c r="Q666" s="77"/>
      <c r="R666" s="77"/>
      <c r="S666" s="77"/>
      <c r="T666" s="77"/>
      <c r="U666" s="77"/>
      <c r="V666" s="77"/>
    </row>
    <row r="667" customFormat="false" ht="12.75" hidden="false" customHeight="false" outlineLevel="0" collapsed="false">
      <c r="L667" s="77"/>
      <c r="M667" s="77"/>
      <c r="N667" s="77"/>
      <c r="O667" s="77"/>
      <c r="P667" s="77"/>
      <c r="Q667" s="77"/>
      <c r="R667" s="77"/>
      <c r="S667" s="77"/>
      <c r="T667" s="77"/>
      <c r="U667" s="77"/>
      <c r="V667" s="77"/>
    </row>
    <row r="668" customFormat="false" ht="12.75" hidden="false" customHeight="false" outlineLevel="0" collapsed="false">
      <c r="L668" s="77"/>
      <c r="M668" s="77"/>
      <c r="N668" s="77"/>
      <c r="O668" s="77"/>
      <c r="P668" s="77"/>
      <c r="Q668" s="77"/>
      <c r="R668" s="77"/>
      <c r="S668" s="77"/>
      <c r="T668" s="77"/>
      <c r="U668" s="77"/>
      <c r="V668" s="77"/>
    </row>
    <row r="669" customFormat="false" ht="12.75" hidden="false" customHeight="false" outlineLevel="0" collapsed="false">
      <c r="L669" s="77"/>
      <c r="M669" s="77"/>
      <c r="N669" s="77"/>
      <c r="O669" s="77"/>
      <c r="P669" s="77"/>
      <c r="Q669" s="77"/>
      <c r="R669" s="77"/>
      <c r="S669" s="77"/>
      <c r="T669" s="77"/>
      <c r="U669" s="77"/>
      <c r="V669" s="77"/>
    </row>
    <row r="670" customFormat="false" ht="12.75" hidden="false" customHeight="false" outlineLevel="0" collapsed="false">
      <c r="L670" s="77"/>
      <c r="M670" s="77"/>
      <c r="N670" s="77"/>
      <c r="O670" s="77"/>
      <c r="P670" s="77"/>
      <c r="Q670" s="77"/>
      <c r="R670" s="77"/>
      <c r="S670" s="77"/>
      <c r="T670" s="77"/>
      <c r="U670" s="77"/>
      <c r="V670" s="77"/>
    </row>
    <row r="671" customFormat="false" ht="12.75" hidden="false" customHeight="false" outlineLevel="0" collapsed="false">
      <c r="L671" s="77"/>
      <c r="M671" s="77"/>
      <c r="N671" s="77"/>
      <c r="O671" s="77"/>
      <c r="P671" s="77"/>
      <c r="Q671" s="77"/>
      <c r="R671" s="77"/>
      <c r="S671" s="77"/>
      <c r="T671" s="77"/>
      <c r="U671" s="77"/>
      <c r="V671" s="77"/>
    </row>
    <row r="672" customFormat="false" ht="12.75" hidden="false" customHeight="false" outlineLevel="0" collapsed="false">
      <c r="L672" s="77"/>
      <c r="M672" s="77"/>
      <c r="N672" s="77"/>
      <c r="O672" s="77"/>
      <c r="P672" s="77"/>
      <c r="Q672" s="77"/>
      <c r="R672" s="77"/>
      <c r="S672" s="77"/>
      <c r="T672" s="77"/>
      <c r="U672" s="77"/>
      <c r="V672" s="77"/>
    </row>
    <row r="673" customFormat="false" ht="12.75" hidden="false" customHeight="false" outlineLevel="0" collapsed="false">
      <c r="L673" s="77"/>
      <c r="M673" s="77"/>
      <c r="N673" s="77"/>
      <c r="O673" s="77"/>
      <c r="P673" s="77"/>
      <c r="Q673" s="77"/>
      <c r="R673" s="77"/>
      <c r="S673" s="77"/>
      <c r="T673" s="77"/>
      <c r="U673" s="77"/>
      <c r="V673" s="77"/>
    </row>
    <row r="674" customFormat="false" ht="12.75" hidden="false" customHeight="false" outlineLevel="0" collapsed="false">
      <c r="L674" s="77"/>
      <c r="M674" s="77"/>
      <c r="N674" s="77"/>
      <c r="O674" s="77"/>
      <c r="P674" s="77"/>
      <c r="Q674" s="77"/>
      <c r="R674" s="77"/>
      <c r="S674" s="77"/>
      <c r="T674" s="77"/>
      <c r="U674" s="77"/>
      <c r="V674" s="77"/>
    </row>
    <row r="675" customFormat="false" ht="12.75" hidden="false" customHeight="false" outlineLevel="0" collapsed="false">
      <c r="L675" s="77"/>
      <c r="M675" s="77"/>
      <c r="N675" s="77"/>
      <c r="O675" s="77"/>
      <c r="P675" s="77"/>
      <c r="Q675" s="77"/>
      <c r="R675" s="77"/>
      <c r="S675" s="77"/>
      <c r="T675" s="77"/>
      <c r="U675" s="77"/>
      <c r="V675" s="77"/>
    </row>
    <row r="676" customFormat="false" ht="12.75" hidden="false" customHeight="false" outlineLevel="0" collapsed="false">
      <c r="L676" s="77"/>
      <c r="M676" s="77"/>
      <c r="N676" s="77"/>
      <c r="O676" s="77"/>
      <c r="P676" s="77"/>
      <c r="Q676" s="77"/>
      <c r="R676" s="77"/>
      <c r="S676" s="77"/>
      <c r="T676" s="77"/>
      <c r="U676" s="77"/>
      <c r="V676" s="77"/>
    </row>
    <row r="677" customFormat="false" ht="12.75" hidden="false" customHeight="false" outlineLevel="0" collapsed="false">
      <c r="L677" s="77"/>
      <c r="M677" s="77"/>
      <c r="N677" s="77"/>
      <c r="O677" s="77"/>
      <c r="P677" s="77"/>
      <c r="Q677" s="77"/>
      <c r="R677" s="77"/>
      <c r="S677" s="77"/>
      <c r="T677" s="77"/>
      <c r="U677" s="77"/>
      <c r="V677" s="77"/>
    </row>
    <row r="678" customFormat="false" ht="12.75" hidden="false" customHeight="false" outlineLevel="0" collapsed="false">
      <c r="L678" s="77"/>
      <c r="M678" s="77"/>
      <c r="N678" s="77"/>
      <c r="O678" s="77"/>
      <c r="P678" s="77"/>
      <c r="Q678" s="77"/>
      <c r="R678" s="77"/>
      <c r="S678" s="77"/>
      <c r="T678" s="77"/>
      <c r="U678" s="77"/>
      <c r="V678" s="77"/>
    </row>
    <row r="679" customFormat="false" ht="12.75" hidden="false" customHeight="false" outlineLevel="0" collapsed="false">
      <c r="L679" s="77"/>
      <c r="M679" s="77"/>
      <c r="N679" s="77"/>
      <c r="O679" s="77"/>
      <c r="P679" s="77"/>
      <c r="Q679" s="77"/>
      <c r="R679" s="77"/>
      <c r="S679" s="77"/>
      <c r="T679" s="77"/>
      <c r="U679" s="77"/>
      <c r="V679" s="77"/>
    </row>
    <row r="680" customFormat="false" ht="12.75" hidden="false" customHeight="false" outlineLevel="0" collapsed="false">
      <c r="L680" s="77"/>
      <c r="M680" s="77"/>
      <c r="N680" s="77"/>
      <c r="O680" s="77"/>
      <c r="P680" s="77"/>
      <c r="Q680" s="77"/>
      <c r="R680" s="77"/>
      <c r="S680" s="77"/>
      <c r="T680" s="77"/>
      <c r="U680" s="77"/>
      <c r="V680" s="77"/>
    </row>
    <row r="681" customFormat="false" ht="12.75" hidden="false" customHeight="false" outlineLevel="0" collapsed="false">
      <c r="L681" s="77"/>
      <c r="M681" s="77"/>
      <c r="N681" s="77"/>
      <c r="O681" s="77"/>
      <c r="P681" s="77"/>
      <c r="Q681" s="77"/>
      <c r="R681" s="77"/>
      <c r="S681" s="77"/>
      <c r="T681" s="77"/>
      <c r="U681" s="77"/>
      <c r="V681" s="77"/>
    </row>
    <row r="682" customFormat="false" ht="12.75" hidden="false" customHeight="false" outlineLevel="0" collapsed="false">
      <c r="L682" s="77"/>
      <c r="M682" s="77"/>
      <c r="N682" s="77"/>
      <c r="O682" s="77"/>
      <c r="P682" s="77"/>
      <c r="Q682" s="77"/>
      <c r="R682" s="77"/>
      <c r="S682" s="77"/>
      <c r="T682" s="77"/>
      <c r="U682" s="77"/>
      <c r="V682" s="77"/>
    </row>
    <row r="683" customFormat="false" ht="12.75" hidden="false" customHeight="false" outlineLevel="0" collapsed="false">
      <c r="L683" s="77"/>
      <c r="M683" s="77"/>
      <c r="N683" s="77"/>
      <c r="O683" s="77"/>
      <c r="P683" s="77"/>
      <c r="Q683" s="77"/>
      <c r="R683" s="77"/>
      <c r="S683" s="77"/>
      <c r="T683" s="77"/>
      <c r="U683" s="77"/>
      <c r="V683" s="77"/>
    </row>
    <row r="684" customFormat="false" ht="12.75" hidden="false" customHeight="false" outlineLevel="0" collapsed="false">
      <c r="L684" s="77"/>
      <c r="M684" s="77"/>
      <c r="N684" s="77"/>
      <c r="O684" s="77"/>
      <c r="P684" s="77"/>
      <c r="Q684" s="77"/>
      <c r="R684" s="77"/>
      <c r="S684" s="77"/>
      <c r="T684" s="77"/>
      <c r="U684" s="77"/>
      <c r="V684" s="77"/>
    </row>
    <row r="685" customFormat="false" ht="12.75" hidden="false" customHeight="false" outlineLevel="0" collapsed="false">
      <c r="L685" s="77"/>
      <c r="M685" s="77"/>
      <c r="N685" s="77"/>
      <c r="O685" s="77"/>
      <c r="P685" s="77"/>
      <c r="Q685" s="77"/>
      <c r="R685" s="77"/>
      <c r="S685" s="77"/>
      <c r="T685" s="77"/>
      <c r="U685" s="77"/>
      <c r="V685" s="77"/>
    </row>
    <row r="686" customFormat="false" ht="12.75" hidden="false" customHeight="false" outlineLevel="0" collapsed="false">
      <c r="L686" s="77"/>
      <c r="M686" s="77"/>
      <c r="N686" s="77"/>
      <c r="O686" s="77"/>
      <c r="P686" s="77"/>
      <c r="Q686" s="77"/>
      <c r="R686" s="77"/>
      <c r="S686" s="77"/>
      <c r="T686" s="77"/>
      <c r="U686" s="77"/>
      <c r="V686" s="77"/>
    </row>
    <row r="687" customFormat="false" ht="12.75" hidden="false" customHeight="false" outlineLevel="0" collapsed="false">
      <c r="L687" s="77"/>
      <c r="M687" s="77"/>
      <c r="N687" s="77"/>
      <c r="O687" s="77"/>
      <c r="P687" s="77"/>
      <c r="Q687" s="77"/>
      <c r="R687" s="77"/>
      <c r="S687" s="77"/>
      <c r="T687" s="77"/>
      <c r="U687" s="77"/>
      <c r="V687" s="77"/>
    </row>
    <row r="688" customFormat="false" ht="12.75" hidden="false" customHeight="false" outlineLevel="0" collapsed="false">
      <c r="L688" s="77"/>
      <c r="M688" s="77"/>
      <c r="N688" s="77"/>
      <c r="O688" s="77"/>
      <c r="P688" s="77"/>
      <c r="Q688" s="77"/>
      <c r="R688" s="77"/>
      <c r="S688" s="77"/>
      <c r="T688" s="77"/>
      <c r="U688" s="77"/>
      <c r="V688" s="77"/>
    </row>
    <row r="689" customFormat="false" ht="12.75" hidden="false" customHeight="false" outlineLevel="0" collapsed="false">
      <c r="L689" s="77"/>
      <c r="M689" s="77"/>
      <c r="N689" s="77"/>
      <c r="O689" s="77"/>
      <c r="P689" s="77"/>
      <c r="Q689" s="77"/>
      <c r="R689" s="77"/>
      <c r="S689" s="77"/>
      <c r="T689" s="77"/>
      <c r="U689" s="77"/>
      <c r="V689" s="77"/>
    </row>
    <row r="690" customFormat="false" ht="12.75" hidden="false" customHeight="false" outlineLevel="0" collapsed="false">
      <c r="L690" s="77"/>
      <c r="M690" s="77"/>
      <c r="N690" s="77"/>
      <c r="O690" s="77"/>
      <c r="P690" s="77"/>
      <c r="Q690" s="77"/>
      <c r="R690" s="77"/>
      <c r="S690" s="77"/>
      <c r="T690" s="77"/>
      <c r="U690" s="77"/>
      <c r="V690" s="77"/>
    </row>
    <row r="691" customFormat="false" ht="12.75" hidden="false" customHeight="false" outlineLevel="0" collapsed="false">
      <c r="L691" s="77"/>
      <c r="M691" s="77"/>
      <c r="N691" s="77"/>
      <c r="O691" s="77"/>
      <c r="P691" s="77"/>
      <c r="Q691" s="77"/>
      <c r="R691" s="77"/>
      <c r="S691" s="77"/>
      <c r="T691" s="77"/>
      <c r="U691" s="77"/>
      <c r="V691" s="77"/>
    </row>
    <row r="692" customFormat="false" ht="12.75" hidden="false" customHeight="false" outlineLevel="0" collapsed="false">
      <c r="L692" s="77"/>
      <c r="M692" s="77"/>
      <c r="N692" s="77"/>
      <c r="O692" s="77"/>
      <c r="P692" s="77"/>
      <c r="Q692" s="77"/>
      <c r="R692" s="77"/>
      <c r="S692" s="77"/>
      <c r="T692" s="77"/>
      <c r="U692" s="77"/>
      <c r="V692" s="77"/>
    </row>
    <row r="693" customFormat="false" ht="12.75" hidden="false" customHeight="false" outlineLevel="0" collapsed="false">
      <c r="L693" s="77"/>
      <c r="M693" s="77"/>
      <c r="N693" s="77"/>
      <c r="O693" s="77"/>
      <c r="P693" s="77"/>
      <c r="Q693" s="77"/>
      <c r="R693" s="77"/>
      <c r="S693" s="77"/>
      <c r="T693" s="77"/>
      <c r="U693" s="77"/>
      <c r="V693" s="77"/>
    </row>
    <row r="694" customFormat="false" ht="12.75" hidden="false" customHeight="false" outlineLevel="0" collapsed="false">
      <c r="L694" s="77"/>
      <c r="M694" s="77"/>
      <c r="N694" s="77"/>
      <c r="O694" s="77"/>
      <c r="P694" s="77"/>
      <c r="Q694" s="77"/>
      <c r="R694" s="77"/>
      <c r="S694" s="77"/>
      <c r="T694" s="77"/>
      <c r="U694" s="77"/>
      <c r="V694" s="77"/>
    </row>
    <row r="695" customFormat="false" ht="12.75" hidden="false" customHeight="false" outlineLevel="0" collapsed="false">
      <c r="L695" s="77"/>
      <c r="M695" s="77"/>
      <c r="N695" s="77"/>
      <c r="O695" s="77"/>
      <c r="P695" s="77"/>
      <c r="Q695" s="77"/>
      <c r="R695" s="77"/>
      <c r="S695" s="77"/>
      <c r="T695" s="77"/>
      <c r="U695" s="77"/>
      <c r="V695" s="77"/>
    </row>
    <row r="696" customFormat="false" ht="12.75" hidden="false" customHeight="false" outlineLevel="0" collapsed="false">
      <c r="L696" s="77"/>
      <c r="M696" s="77"/>
      <c r="N696" s="77"/>
      <c r="O696" s="77"/>
      <c r="P696" s="77"/>
      <c r="Q696" s="77"/>
      <c r="R696" s="77"/>
      <c r="S696" s="77"/>
      <c r="T696" s="77"/>
      <c r="U696" s="77"/>
      <c r="V696" s="77"/>
    </row>
    <row r="697" customFormat="false" ht="12.75" hidden="false" customHeight="false" outlineLevel="0" collapsed="false">
      <c r="L697" s="77"/>
      <c r="M697" s="77"/>
      <c r="N697" s="77"/>
      <c r="O697" s="77"/>
      <c r="P697" s="77"/>
      <c r="Q697" s="77"/>
      <c r="R697" s="77"/>
      <c r="S697" s="77"/>
      <c r="T697" s="77"/>
      <c r="U697" s="77"/>
      <c r="V697" s="77"/>
    </row>
    <row r="698" customFormat="false" ht="12.75" hidden="false" customHeight="false" outlineLevel="0" collapsed="false">
      <c r="L698" s="77"/>
      <c r="M698" s="77"/>
      <c r="N698" s="77"/>
      <c r="O698" s="77"/>
      <c r="P698" s="77"/>
      <c r="Q698" s="77"/>
      <c r="R698" s="77"/>
      <c r="S698" s="77"/>
      <c r="T698" s="77"/>
      <c r="U698" s="77"/>
      <c r="V698" s="77"/>
    </row>
    <row r="699" customFormat="false" ht="12.75" hidden="false" customHeight="false" outlineLevel="0" collapsed="false">
      <c r="L699" s="77"/>
      <c r="M699" s="77"/>
      <c r="N699" s="77"/>
      <c r="O699" s="77"/>
      <c r="P699" s="77"/>
      <c r="Q699" s="77"/>
      <c r="R699" s="77"/>
      <c r="S699" s="77"/>
      <c r="T699" s="77"/>
      <c r="U699" s="77"/>
      <c r="V699" s="77"/>
    </row>
    <row r="700" customFormat="false" ht="12.75" hidden="false" customHeight="false" outlineLevel="0" collapsed="false">
      <c r="L700" s="77"/>
      <c r="M700" s="77"/>
      <c r="N700" s="77"/>
      <c r="O700" s="77"/>
      <c r="P700" s="77"/>
      <c r="Q700" s="77"/>
      <c r="R700" s="77"/>
      <c r="S700" s="77"/>
      <c r="T700" s="77"/>
      <c r="U700" s="77"/>
      <c r="V700" s="77"/>
    </row>
    <row r="701" customFormat="false" ht="12.75" hidden="false" customHeight="false" outlineLevel="0" collapsed="false">
      <c r="L701" s="77"/>
      <c r="M701" s="77"/>
      <c r="N701" s="77"/>
      <c r="O701" s="77"/>
      <c r="P701" s="77"/>
      <c r="Q701" s="77"/>
      <c r="R701" s="77"/>
      <c r="S701" s="77"/>
      <c r="T701" s="77"/>
      <c r="U701" s="77"/>
      <c r="V701" s="77"/>
    </row>
    <row r="702" customFormat="false" ht="12.75" hidden="false" customHeight="false" outlineLevel="0" collapsed="false">
      <c r="L702" s="77"/>
      <c r="M702" s="77"/>
      <c r="N702" s="77"/>
      <c r="O702" s="77"/>
      <c r="P702" s="77"/>
      <c r="Q702" s="77"/>
      <c r="R702" s="77"/>
      <c r="S702" s="77"/>
      <c r="T702" s="77"/>
      <c r="U702" s="77"/>
      <c r="V702" s="77"/>
    </row>
    <row r="703" customFormat="false" ht="12.75" hidden="false" customHeight="false" outlineLevel="0" collapsed="false">
      <c r="L703" s="77"/>
      <c r="M703" s="77"/>
      <c r="N703" s="77"/>
      <c r="O703" s="77"/>
      <c r="P703" s="77"/>
      <c r="Q703" s="77"/>
      <c r="R703" s="77"/>
      <c r="S703" s="77"/>
      <c r="T703" s="77"/>
      <c r="U703" s="77"/>
      <c r="V703" s="77"/>
    </row>
    <row r="704" customFormat="false" ht="12.75" hidden="false" customHeight="false" outlineLevel="0" collapsed="false">
      <c r="L704" s="77"/>
      <c r="M704" s="77"/>
      <c r="N704" s="77"/>
      <c r="O704" s="77"/>
      <c r="P704" s="77"/>
      <c r="Q704" s="77"/>
      <c r="R704" s="77"/>
      <c r="S704" s="77"/>
      <c r="T704" s="77"/>
      <c r="U704" s="77"/>
      <c r="V704" s="77"/>
    </row>
    <row r="705" customFormat="false" ht="12.75" hidden="false" customHeight="false" outlineLevel="0" collapsed="false">
      <c r="L705" s="77"/>
      <c r="M705" s="77"/>
      <c r="N705" s="77"/>
      <c r="O705" s="77"/>
      <c r="P705" s="77"/>
      <c r="Q705" s="77"/>
      <c r="R705" s="77"/>
      <c r="S705" s="77"/>
      <c r="T705" s="77"/>
      <c r="U705" s="77"/>
      <c r="V705" s="77"/>
    </row>
    <row r="706" customFormat="false" ht="12.75" hidden="false" customHeight="false" outlineLevel="0" collapsed="false">
      <c r="L706" s="77"/>
      <c r="M706" s="77"/>
      <c r="N706" s="77"/>
      <c r="O706" s="77"/>
      <c r="P706" s="77"/>
      <c r="Q706" s="77"/>
      <c r="R706" s="77"/>
      <c r="S706" s="77"/>
      <c r="T706" s="77"/>
      <c r="U706" s="77"/>
      <c r="V706" s="77"/>
    </row>
    <row r="707" customFormat="false" ht="12.75" hidden="false" customHeight="false" outlineLevel="0" collapsed="false">
      <c r="L707" s="77"/>
      <c r="M707" s="77"/>
      <c r="N707" s="77"/>
      <c r="O707" s="77"/>
      <c r="P707" s="77"/>
      <c r="Q707" s="77"/>
      <c r="R707" s="77"/>
      <c r="S707" s="77"/>
      <c r="T707" s="77"/>
      <c r="U707" s="77"/>
      <c r="V707" s="77"/>
    </row>
    <row r="708" customFormat="false" ht="12.75" hidden="false" customHeight="false" outlineLevel="0" collapsed="false">
      <c r="L708" s="77"/>
      <c r="M708" s="77"/>
      <c r="N708" s="77"/>
      <c r="O708" s="77"/>
      <c r="P708" s="77"/>
      <c r="Q708" s="77"/>
      <c r="R708" s="77"/>
      <c r="S708" s="77"/>
      <c r="T708" s="77"/>
      <c r="U708" s="77"/>
      <c r="V708" s="77"/>
    </row>
    <row r="709" customFormat="false" ht="12.75" hidden="false" customHeight="false" outlineLevel="0" collapsed="false">
      <c r="L709" s="77"/>
      <c r="M709" s="77"/>
      <c r="N709" s="77"/>
      <c r="O709" s="77"/>
      <c r="P709" s="77"/>
      <c r="Q709" s="77"/>
      <c r="R709" s="77"/>
      <c r="S709" s="77"/>
      <c r="T709" s="77"/>
      <c r="U709" s="77"/>
      <c r="V709" s="77"/>
    </row>
    <row r="710" customFormat="false" ht="12.75" hidden="false" customHeight="false" outlineLevel="0" collapsed="false">
      <c r="L710" s="77"/>
      <c r="M710" s="77"/>
      <c r="N710" s="77"/>
      <c r="O710" s="77"/>
      <c r="P710" s="77"/>
      <c r="Q710" s="77"/>
      <c r="R710" s="77"/>
      <c r="S710" s="77"/>
      <c r="T710" s="77"/>
      <c r="U710" s="77"/>
      <c r="V710" s="77"/>
    </row>
    <row r="711" customFormat="false" ht="12.75" hidden="false" customHeight="false" outlineLevel="0" collapsed="false">
      <c r="L711" s="77"/>
      <c r="M711" s="77"/>
      <c r="N711" s="77"/>
      <c r="O711" s="77"/>
      <c r="P711" s="77"/>
      <c r="Q711" s="77"/>
      <c r="R711" s="77"/>
      <c r="S711" s="77"/>
      <c r="T711" s="77"/>
      <c r="U711" s="77"/>
      <c r="V711" s="77"/>
    </row>
    <row r="712" customFormat="false" ht="12.75" hidden="false" customHeight="false" outlineLevel="0" collapsed="false">
      <c r="L712" s="77"/>
      <c r="M712" s="77"/>
      <c r="N712" s="77"/>
      <c r="O712" s="77"/>
      <c r="P712" s="77"/>
      <c r="Q712" s="77"/>
      <c r="R712" s="77"/>
      <c r="S712" s="77"/>
      <c r="T712" s="77"/>
      <c r="U712" s="77"/>
      <c r="V712" s="77"/>
    </row>
    <row r="713" customFormat="false" ht="12.75" hidden="false" customHeight="false" outlineLevel="0" collapsed="false">
      <c r="L713" s="77"/>
      <c r="M713" s="77"/>
      <c r="N713" s="77"/>
      <c r="O713" s="77"/>
      <c r="P713" s="77"/>
      <c r="Q713" s="77"/>
      <c r="R713" s="77"/>
      <c r="S713" s="77"/>
      <c r="T713" s="77"/>
      <c r="U713" s="77"/>
      <c r="V713" s="77"/>
    </row>
    <row r="714" customFormat="false" ht="12.75" hidden="false" customHeight="false" outlineLevel="0" collapsed="false">
      <c r="L714" s="77"/>
      <c r="M714" s="77"/>
      <c r="N714" s="77"/>
      <c r="O714" s="77"/>
      <c r="P714" s="77"/>
      <c r="Q714" s="77"/>
      <c r="R714" s="77"/>
      <c r="S714" s="77"/>
      <c r="T714" s="77"/>
      <c r="U714" s="77"/>
      <c r="V714" s="77"/>
    </row>
    <row r="715" customFormat="false" ht="12.75" hidden="false" customHeight="false" outlineLevel="0" collapsed="false">
      <c r="L715" s="77"/>
      <c r="M715" s="77"/>
      <c r="N715" s="77"/>
      <c r="O715" s="77"/>
      <c r="P715" s="77"/>
      <c r="Q715" s="77"/>
      <c r="R715" s="77"/>
      <c r="S715" s="77"/>
      <c r="T715" s="77"/>
      <c r="U715" s="77"/>
      <c r="V715" s="77"/>
    </row>
    <row r="716" customFormat="false" ht="12.75" hidden="false" customHeight="false" outlineLevel="0" collapsed="false">
      <c r="L716" s="77"/>
      <c r="M716" s="77"/>
      <c r="N716" s="77"/>
      <c r="O716" s="77"/>
      <c r="P716" s="77"/>
      <c r="Q716" s="77"/>
      <c r="R716" s="77"/>
      <c r="S716" s="77"/>
      <c r="T716" s="77"/>
      <c r="U716" s="77"/>
      <c r="V716" s="77"/>
    </row>
    <row r="717" customFormat="false" ht="12.75" hidden="false" customHeight="false" outlineLevel="0" collapsed="false">
      <c r="L717" s="77"/>
      <c r="M717" s="77"/>
      <c r="N717" s="77"/>
      <c r="O717" s="77"/>
      <c r="P717" s="77"/>
      <c r="Q717" s="77"/>
      <c r="R717" s="77"/>
      <c r="S717" s="77"/>
      <c r="T717" s="77"/>
      <c r="U717" s="77"/>
      <c r="V717" s="77"/>
    </row>
    <row r="718" customFormat="false" ht="12.75" hidden="false" customHeight="false" outlineLevel="0" collapsed="false">
      <c r="L718" s="77"/>
      <c r="M718" s="77"/>
      <c r="N718" s="77"/>
      <c r="O718" s="77"/>
      <c r="P718" s="77"/>
      <c r="Q718" s="77"/>
      <c r="R718" s="77"/>
      <c r="S718" s="77"/>
      <c r="T718" s="77"/>
      <c r="U718" s="77"/>
      <c r="V718" s="77"/>
    </row>
    <row r="719" customFormat="false" ht="12.75" hidden="false" customHeight="false" outlineLevel="0" collapsed="false">
      <c r="L719" s="77"/>
      <c r="M719" s="77"/>
      <c r="N719" s="77"/>
      <c r="O719" s="77"/>
      <c r="P719" s="77"/>
      <c r="Q719" s="77"/>
      <c r="R719" s="77"/>
      <c r="S719" s="77"/>
      <c r="T719" s="77"/>
      <c r="U719" s="77"/>
      <c r="V719" s="77"/>
    </row>
    <row r="720" customFormat="false" ht="12.75" hidden="false" customHeight="false" outlineLevel="0" collapsed="false">
      <c r="L720" s="77"/>
      <c r="M720" s="77"/>
      <c r="N720" s="77"/>
      <c r="O720" s="77"/>
      <c r="P720" s="77"/>
      <c r="Q720" s="77"/>
      <c r="R720" s="77"/>
      <c r="S720" s="77"/>
      <c r="T720" s="77"/>
      <c r="U720" s="77"/>
      <c r="V720" s="77"/>
    </row>
    <row r="721" customFormat="false" ht="12.75" hidden="false" customHeight="false" outlineLevel="0" collapsed="false">
      <c r="L721" s="77"/>
      <c r="M721" s="77"/>
      <c r="N721" s="77"/>
      <c r="O721" s="77"/>
      <c r="P721" s="77"/>
      <c r="Q721" s="77"/>
      <c r="R721" s="77"/>
      <c r="S721" s="77"/>
      <c r="T721" s="77"/>
      <c r="U721" s="77"/>
      <c r="V721" s="77"/>
    </row>
    <row r="722" customFormat="false" ht="12.75" hidden="false" customHeight="false" outlineLevel="0" collapsed="false">
      <c r="L722" s="77"/>
      <c r="M722" s="77"/>
      <c r="N722" s="77"/>
      <c r="O722" s="77"/>
      <c r="P722" s="77"/>
      <c r="Q722" s="77"/>
      <c r="R722" s="77"/>
      <c r="S722" s="77"/>
      <c r="T722" s="77"/>
      <c r="U722" s="77"/>
      <c r="V722" s="77"/>
    </row>
    <row r="723" customFormat="false" ht="12.75" hidden="false" customHeight="false" outlineLevel="0" collapsed="false">
      <c r="L723" s="77"/>
      <c r="M723" s="77"/>
      <c r="N723" s="77"/>
      <c r="O723" s="77"/>
      <c r="P723" s="77"/>
      <c r="Q723" s="77"/>
      <c r="R723" s="77"/>
      <c r="S723" s="77"/>
      <c r="T723" s="77"/>
      <c r="U723" s="77"/>
      <c r="V723" s="77"/>
    </row>
    <row r="724" customFormat="false" ht="12.75" hidden="false" customHeight="false" outlineLevel="0" collapsed="false">
      <c r="L724" s="77"/>
      <c r="M724" s="77"/>
      <c r="N724" s="77"/>
      <c r="O724" s="77"/>
      <c r="P724" s="77"/>
      <c r="Q724" s="77"/>
      <c r="R724" s="77"/>
      <c r="S724" s="77"/>
      <c r="T724" s="77"/>
      <c r="U724" s="77"/>
      <c r="V724" s="77"/>
    </row>
    <row r="725" customFormat="false" ht="12.75" hidden="false" customHeight="false" outlineLevel="0" collapsed="false">
      <c r="L725" s="77"/>
      <c r="M725" s="77"/>
      <c r="N725" s="77"/>
      <c r="O725" s="77"/>
      <c r="P725" s="77"/>
      <c r="Q725" s="77"/>
      <c r="R725" s="77"/>
      <c r="S725" s="77"/>
      <c r="T725" s="77"/>
      <c r="U725" s="77"/>
      <c r="V725" s="77"/>
    </row>
    <row r="726" customFormat="false" ht="12.75" hidden="false" customHeight="false" outlineLevel="0" collapsed="false">
      <c r="L726" s="77"/>
      <c r="M726" s="77"/>
      <c r="N726" s="77"/>
      <c r="O726" s="77"/>
      <c r="P726" s="77"/>
      <c r="Q726" s="77"/>
      <c r="R726" s="77"/>
      <c r="S726" s="77"/>
      <c r="T726" s="77"/>
      <c r="U726" s="77"/>
      <c r="V726" s="77"/>
    </row>
    <row r="727" customFormat="false" ht="12.75" hidden="false" customHeight="false" outlineLevel="0" collapsed="false">
      <c r="L727" s="77"/>
      <c r="M727" s="77"/>
      <c r="N727" s="77"/>
      <c r="O727" s="77"/>
      <c r="P727" s="77"/>
      <c r="Q727" s="77"/>
      <c r="R727" s="77"/>
      <c r="S727" s="77"/>
      <c r="T727" s="77"/>
      <c r="U727" s="77"/>
      <c r="V727" s="77"/>
    </row>
    <row r="728" customFormat="false" ht="12.75" hidden="false" customHeight="false" outlineLevel="0" collapsed="false">
      <c r="L728" s="77"/>
      <c r="M728" s="77"/>
      <c r="N728" s="77"/>
      <c r="O728" s="77"/>
      <c r="P728" s="77"/>
      <c r="Q728" s="77"/>
      <c r="R728" s="77"/>
      <c r="S728" s="77"/>
      <c r="T728" s="77"/>
      <c r="U728" s="77"/>
      <c r="V728" s="77"/>
    </row>
    <row r="729" customFormat="false" ht="12.75" hidden="false" customHeight="false" outlineLevel="0" collapsed="false">
      <c r="L729" s="77"/>
      <c r="M729" s="77"/>
      <c r="N729" s="77"/>
      <c r="O729" s="77"/>
      <c r="P729" s="77"/>
      <c r="Q729" s="77"/>
      <c r="R729" s="77"/>
      <c r="S729" s="77"/>
      <c r="T729" s="77"/>
      <c r="U729" s="77"/>
      <c r="V729" s="77"/>
    </row>
    <row r="730" customFormat="false" ht="12.75" hidden="false" customHeight="false" outlineLevel="0" collapsed="false">
      <c r="L730" s="77"/>
      <c r="M730" s="77"/>
      <c r="N730" s="77"/>
      <c r="O730" s="77"/>
      <c r="P730" s="77"/>
      <c r="Q730" s="77"/>
      <c r="R730" s="77"/>
      <c r="S730" s="77"/>
      <c r="T730" s="77"/>
      <c r="U730" s="77"/>
      <c r="V730" s="77"/>
    </row>
    <row r="731" customFormat="false" ht="12.75" hidden="false" customHeight="false" outlineLevel="0" collapsed="false">
      <c r="L731" s="77"/>
      <c r="M731" s="77"/>
      <c r="N731" s="77"/>
      <c r="O731" s="77"/>
      <c r="P731" s="77"/>
      <c r="Q731" s="77"/>
      <c r="R731" s="77"/>
      <c r="S731" s="77"/>
      <c r="T731" s="77"/>
      <c r="U731" s="77"/>
      <c r="V731" s="77"/>
    </row>
    <row r="732" customFormat="false" ht="12.75" hidden="false" customHeight="false" outlineLevel="0" collapsed="false">
      <c r="L732" s="77"/>
      <c r="M732" s="77"/>
      <c r="N732" s="77"/>
      <c r="O732" s="77"/>
      <c r="P732" s="77"/>
      <c r="Q732" s="77"/>
      <c r="R732" s="77"/>
      <c r="S732" s="77"/>
      <c r="T732" s="77"/>
      <c r="U732" s="77"/>
      <c r="V732" s="77"/>
    </row>
    <row r="733" customFormat="false" ht="12.75" hidden="false" customHeight="false" outlineLevel="0" collapsed="false">
      <c r="L733" s="77"/>
      <c r="M733" s="77"/>
      <c r="N733" s="77"/>
      <c r="O733" s="77"/>
      <c r="P733" s="77"/>
      <c r="Q733" s="77"/>
      <c r="R733" s="77"/>
      <c r="S733" s="77"/>
      <c r="T733" s="77"/>
      <c r="U733" s="77"/>
      <c r="V733" s="77"/>
    </row>
    <row r="734" customFormat="false" ht="12.75" hidden="false" customHeight="false" outlineLevel="0" collapsed="false">
      <c r="L734" s="77"/>
      <c r="M734" s="77"/>
      <c r="N734" s="77"/>
      <c r="O734" s="77"/>
      <c r="P734" s="77"/>
      <c r="Q734" s="77"/>
      <c r="R734" s="77"/>
      <c r="S734" s="77"/>
      <c r="T734" s="77"/>
      <c r="U734" s="77"/>
      <c r="V734" s="77"/>
    </row>
    <row r="735" customFormat="false" ht="12.75" hidden="false" customHeight="false" outlineLevel="0" collapsed="false">
      <c r="L735" s="77"/>
      <c r="M735" s="77"/>
      <c r="N735" s="77"/>
      <c r="O735" s="77"/>
      <c r="P735" s="77"/>
      <c r="Q735" s="77"/>
      <c r="R735" s="77"/>
      <c r="S735" s="77"/>
      <c r="T735" s="77"/>
      <c r="U735" s="77"/>
      <c r="V735" s="77"/>
    </row>
    <row r="736" customFormat="false" ht="12.75" hidden="false" customHeight="false" outlineLevel="0" collapsed="false">
      <c r="L736" s="77"/>
      <c r="M736" s="77"/>
      <c r="N736" s="77"/>
      <c r="O736" s="77"/>
      <c r="P736" s="77"/>
      <c r="Q736" s="77"/>
      <c r="R736" s="77"/>
      <c r="S736" s="77"/>
      <c r="T736" s="77"/>
      <c r="U736" s="77"/>
      <c r="V736" s="77"/>
    </row>
    <row r="737" customFormat="false" ht="12.75" hidden="false" customHeight="false" outlineLevel="0" collapsed="false">
      <c r="L737" s="77"/>
      <c r="M737" s="77"/>
      <c r="N737" s="77"/>
      <c r="O737" s="77"/>
      <c r="P737" s="77"/>
      <c r="Q737" s="77"/>
      <c r="R737" s="77"/>
      <c r="S737" s="77"/>
      <c r="T737" s="77"/>
      <c r="U737" s="77"/>
      <c r="V737" s="77"/>
    </row>
    <row r="738" customFormat="false" ht="12.75" hidden="false" customHeight="false" outlineLevel="0" collapsed="false">
      <c r="L738" s="77"/>
      <c r="M738" s="77"/>
      <c r="N738" s="77"/>
      <c r="O738" s="77"/>
      <c r="P738" s="77"/>
      <c r="Q738" s="77"/>
      <c r="R738" s="77"/>
      <c r="S738" s="77"/>
      <c r="T738" s="77"/>
      <c r="U738" s="77"/>
      <c r="V738" s="77"/>
    </row>
    <row r="739" customFormat="false" ht="12.75" hidden="false" customHeight="false" outlineLevel="0" collapsed="false">
      <c r="L739" s="77"/>
      <c r="M739" s="77"/>
      <c r="N739" s="77"/>
      <c r="O739" s="77"/>
      <c r="P739" s="77"/>
      <c r="Q739" s="77"/>
      <c r="R739" s="77"/>
      <c r="S739" s="77"/>
      <c r="T739" s="77"/>
      <c r="U739" s="77"/>
      <c r="V739" s="77"/>
    </row>
    <row r="740" customFormat="false" ht="12.75" hidden="false" customHeight="false" outlineLevel="0" collapsed="false">
      <c r="L740" s="77"/>
      <c r="M740" s="77"/>
      <c r="N740" s="77"/>
      <c r="O740" s="77"/>
      <c r="P740" s="77"/>
      <c r="Q740" s="77"/>
      <c r="R740" s="77"/>
      <c r="S740" s="77"/>
      <c r="T740" s="77"/>
      <c r="U740" s="77"/>
      <c r="V740" s="77"/>
    </row>
    <row r="741" customFormat="false" ht="12.75" hidden="false" customHeight="false" outlineLevel="0" collapsed="false">
      <c r="L741" s="77"/>
      <c r="M741" s="77"/>
      <c r="N741" s="77"/>
      <c r="O741" s="77"/>
      <c r="P741" s="77"/>
      <c r="Q741" s="77"/>
      <c r="R741" s="77"/>
      <c r="S741" s="77"/>
      <c r="T741" s="77"/>
      <c r="U741" s="77"/>
      <c r="V741" s="77"/>
    </row>
    <row r="742" customFormat="false" ht="12.75" hidden="false" customHeight="false" outlineLevel="0" collapsed="false">
      <c r="L742" s="77"/>
      <c r="M742" s="77"/>
      <c r="N742" s="77"/>
      <c r="O742" s="77"/>
      <c r="P742" s="77"/>
      <c r="Q742" s="77"/>
      <c r="R742" s="77"/>
      <c r="S742" s="77"/>
      <c r="T742" s="77"/>
      <c r="U742" s="77"/>
      <c r="V742" s="77"/>
    </row>
    <row r="743" customFormat="false" ht="12.75" hidden="false" customHeight="false" outlineLevel="0" collapsed="false">
      <c r="L743" s="77"/>
      <c r="M743" s="77"/>
      <c r="N743" s="77"/>
      <c r="O743" s="77"/>
      <c r="P743" s="77"/>
      <c r="Q743" s="77"/>
      <c r="R743" s="77"/>
      <c r="S743" s="77"/>
      <c r="T743" s="77"/>
      <c r="U743" s="77"/>
      <c r="V743" s="77"/>
    </row>
    <row r="744" customFormat="false" ht="12.75" hidden="false" customHeight="false" outlineLevel="0" collapsed="false">
      <c r="L744" s="77"/>
      <c r="M744" s="77"/>
      <c r="N744" s="77"/>
      <c r="O744" s="77"/>
      <c r="P744" s="77"/>
      <c r="Q744" s="77"/>
      <c r="R744" s="77"/>
      <c r="S744" s="77"/>
      <c r="T744" s="77"/>
      <c r="U744" s="77"/>
      <c r="V744" s="77"/>
    </row>
    <row r="745" customFormat="false" ht="12.75" hidden="false" customHeight="false" outlineLevel="0" collapsed="false">
      <c r="L745" s="77"/>
      <c r="M745" s="77"/>
      <c r="N745" s="77"/>
      <c r="O745" s="77"/>
      <c r="P745" s="77"/>
      <c r="Q745" s="77"/>
      <c r="R745" s="77"/>
      <c r="S745" s="77"/>
      <c r="T745" s="77"/>
      <c r="U745" s="77"/>
      <c r="V745" s="77"/>
    </row>
    <row r="746" customFormat="false" ht="12.75" hidden="false" customHeight="false" outlineLevel="0" collapsed="false">
      <c r="L746" s="77"/>
      <c r="M746" s="77"/>
      <c r="N746" s="77"/>
      <c r="O746" s="77"/>
      <c r="P746" s="77"/>
      <c r="Q746" s="77"/>
      <c r="R746" s="77"/>
      <c r="S746" s="77"/>
      <c r="T746" s="77"/>
      <c r="U746" s="77"/>
      <c r="V746" s="77"/>
    </row>
    <row r="747" customFormat="false" ht="12.75" hidden="false" customHeight="false" outlineLevel="0" collapsed="false">
      <c r="L747" s="77"/>
      <c r="M747" s="77"/>
      <c r="N747" s="77"/>
      <c r="O747" s="77"/>
      <c r="P747" s="77"/>
      <c r="Q747" s="77"/>
      <c r="R747" s="77"/>
      <c r="S747" s="77"/>
      <c r="T747" s="77"/>
      <c r="U747" s="77"/>
      <c r="V747" s="77"/>
    </row>
    <row r="748" customFormat="false" ht="12.75" hidden="false" customHeight="false" outlineLevel="0" collapsed="false">
      <c r="L748" s="77"/>
      <c r="M748" s="77"/>
      <c r="N748" s="77"/>
      <c r="O748" s="77"/>
      <c r="P748" s="77"/>
      <c r="Q748" s="77"/>
      <c r="R748" s="77"/>
      <c r="S748" s="77"/>
      <c r="T748" s="77"/>
      <c r="U748" s="77"/>
      <c r="V748" s="77"/>
    </row>
    <row r="749" customFormat="false" ht="12.75" hidden="false" customHeight="false" outlineLevel="0" collapsed="false">
      <c r="L749" s="77"/>
      <c r="M749" s="77"/>
      <c r="N749" s="77"/>
      <c r="O749" s="77"/>
      <c r="P749" s="77"/>
      <c r="Q749" s="77"/>
      <c r="R749" s="77"/>
      <c r="S749" s="77"/>
      <c r="T749" s="77"/>
      <c r="U749" s="77"/>
      <c r="V749" s="77"/>
    </row>
    <row r="750" customFormat="false" ht="12.75" hidden="false" customHeight="false" outlineLevel="0" collapsed="false">
      <c r="L750" s="77"/>
      <c r="M750" s="77"/>
      <c r="N750" s="77"/>
      <c r="O750" s="77"/>
      <c r="P750" s="77"/>
      <c r="Q750" s="77"/>
      <c r="R750" s="77"/>
      <c r="S750" s="77"/>
      <c r="T750" s="77"/>
      <c r="U750" s="77"/>
      <c r="V750" s="77"/>
    </row>
    <row r="751" customFormat="false" ht="12.75" hidden="false" customHeight="false" outlineLevel="0" collapsed="false">
      <c r="L751" s="77"/>
      <c r="M751" s="77"/>
      <c r="N751" s="77"/>
      <c r="O751" s="77"/>
      <c r="P751" s="77"/>
      <c r="Q751" s="77"/>
      <c r="R751" s="77"/>
      <c r="S751" s="77"/>
      <c r="T751" s="77"/>
      <c r="U751" s="77"/>
      <c r="V751" s="77"/>
    </row>
    <row r="752" customFormat="false" ht="12.75" hidden="false" customHeight="false" outlineLevel="0" collapsed="false">
      <c r="L752" s="77"/>
      <c r="M752" s="77"/>
      <c r="N752" s="77"/>
      <c r="O752" s="77"/>
      <c r="P752" s="77"/>
      <c r="Q752" s="77"/>
      <c r="R752" s="77"/>
      <c r="S752" s="77"/>
      <c r="T752" s="77"/>
      <c r="U752" s="77"/>
      <c r="V752" s="77"/>
    </row>
    <row r="753" customFormat="false" ht="12.75" hidden="false" customHeight="false" outlineLevel="0" collapsed="false">
      <c r="L753" s="77"/>
      <c r="M753" s="77"/>
      <c r="N753" s="77"/>
      <c r="O753" s="77"/>
      <c r="P753" s="77"/>
      <c r="Q753" s="77"/>
      <c r="R753" s="77"/>
      <c r="S753" s="77"/>
      <c r="T753" s="77"/>
      <c r="U753" s="77"/>
      <c r="V753" s="77"/>
    </row>
    <row r="754" customFormat="false" ht="12.75" hidden="false" customHeight="false" outlineLevel="0" collapsed="false">
      <c r="L754" s="77"/>
      <c r="M754" s="77"/>
      <c r="N754" s="77"/>
      <c r="O754" s="77"/>
      <c r="P754" s="77"/>
      <c r="Q754" s="77"/>
      <c r="R754" s="77"/>
      <c r="S754" s="77"/>
      <c r="T754" s="77"/>
      <c r="U754" s="77"/>
      <c r="V754" s="77"/>
    </row>
    <row r="755" customFormat="false" ht="12.75" hidden="false" customHeight="false" outlineLevel="0" collapsed="false">
      <c r="L755" s="77"/>
      <c r="M755" s="77"/>
      <c r="N755" s="77"/>
      <c r="O755" s="77"/>
      <c r="P755" s="77"/>
      <c r="Q755" s="77"/>
      <c r="R755" s="77"/>
      <c r="S755" s="77"/>
      <c r="T755" s="77"/>
      <c r="U755" s="77"/>
      <c r="V755" s="77"/>
    </row>
    <row r="756" customFormat="false" ht="12.75" hidden="false" customHeight="false" outlineLevel="0" collapsed="false">
      <c r="L756" s="77"/>
      <c r="M756" s="77"/>
      <c r="N756" s="77"/>
      <c r="O756" s="77"/>
      <c r="P756" s="77"/>
      <c r="Q756" s="77"/>
      <c r="R756" s="77"/>
      <c r="S756" s="77"/>
      <c r="T756" s="77"/>
      <c r="U756" s="77"/>
      <c r="V756" s="77"/>
    </row>
    <row r="757" customFormat="false" ht="12.75" hidden="false" customHeight="false" outlineLevel="0" collapsed="false">
      <c r="L757" s="77"/>
      <c r="M757" s="77"/>
      <c r="N757" s="77"/>
      <c r="O757" s="77"/>
      <c r="P757" s="77"/>
      <c r="Q757" s="77"/>
      <c r="R757" s="77"/>
      <c r="S757" s="77"/>
      <c r="T757" s="77"/>
      <c r="U757" s="77"/>
      <c r="V757" s="77"/>
    </row>
    <row r="758" customFormat="false" ht="12.75" hidden="false" customHeight="false" outlineLevel="0" collapsed="false">
      <c r="L758" s="77"/>
      <c r="M758" s="77"/>
      <c r="N758" s="77"/>
      <c r="O758" s="77"/>
      <c r="P758" s="77"/>
      <c r="Q758" s="77"/>
      <c r="R758" s="77"/>
      <c r="S758" s="77"/>
      <c r="T758" s="77"/>
      <c r="U758" s="77"/>
      <c r="V758" s="77"/>
    </row>
    <row r="759" customFormat="false" ht="12.75" hidden="false" customHeight="false" outlineLevel="0" collapsed="false">
      <c r="L759" s="77"/>
      <c r="M759" s="77"/>
      <c r="N759" s="77"/>
      <c r="O759" s="77"/>
      <c r="P759" s="77"/>
      <c r="Q759" s="77"/>
      <c r="R759" s="77"/>
      <c r="S759" s="77"/>
      <c r="T759" s="77"/>
      <c r="U759" s="77"/>
      <c r="V759" s="77"/>
    </row>
    <row r="760" customFormat="false" ht="12.75" hidden="false" customHeight="false" outlineLevel="0" collapsed="false">
      <c r="L760" s="77"/>
      <c r="M760" s="77"/>
      <c r="N760" s="77"/>
      <c r="O760" s="77"/>
      <c r="P760" s="77"/>
      <c r="Q760" s="77"/>
      <c r="R760" s="77"/>
      <c r="S760" s="77"/>
      <c r="T760" s="77"/>
      <c r="U760" s="77"/>
      <c r="V760" s="77"/>
    </row>
    <row r="761" customFormat="false" ht="12.75" hidden="false" customHeight="false" outlineLevel="0" collapsed="false">
      <c r="L761" s="77"/>
      <c r="M761" s="77"/>
      <c r="N761" s="77"/>
      <c r="O761" s="77"/>
      <c r="P761" s="77"/>
      <c r="Q761" s="77"/>
      <c r="R761" s="77"/>
      <c r="S761" s="77"/>
      <c r="T761" s="77"/>
      <c r="U761" s="77"/>
      <c r="V761" s="77"/>
    </row>
    <row r="762" customFormat="false" ht="12.75" hidden="false" customHeight="false" outlineLevel="0" collapsed="false">
      <c r="L762" s="77"/>
      <c r="M762" s="77"/>
      <c r="N762" s="77"/>
      <c r="O762" s="77"/>
      <c r="P762" s="77"/>
      <c r="Q762" s="77"/>
      <c r="R762" s="77"/>
      <c r="S762" s="77"/>
      <c r="T762" s="77"/>
      <c r="U762" s="77"/>
      <c r="V762" s="77"/>
    </row>
    <row r="763" customFormat="false" ht="12.75" hidden="false" customHeight="false" outlineLevel="0" collapsed="false">
      <c r="L763" s="77"/>
      <c r="M763" s="77"/>
      <c r="N763" s="77"/>
      <c r="O763" s="77"/>
      <c r="P763" s="77"/>
      <c r="Q763" s="77"/>
      <c r="R763" s="77"/>
      <c r="S763" s="77"/>
      <c r="T763" s="77"/>
      <c r="U763" s="77"/>
      <c r="V763" s="77"/>
    </row>
    <row r="764" customFormat="false" ht="12.75" hidden="false" customHeight="false" outlineLevel="0" collapsed="false">
      <c r="L764" s="77"/>
      <c r="M764" s="77"/>
      <c r="N764" s="77"/>
      <c r="O764" s="77"/>
      <c r="P764" s="77"/>
      <c r="Q764" s="77"/>
      <c r="R764" s="77"/>
      <c r="S764" s="77"/>
      <c r="T764" s="77"/>
      <c r="U764" s="77"/>
      <c r="V764" s="77"/>
    </row>
    <row r="765" customFormat="false" ht="12.75" hidden="false" customHeight="false" outlineLevel="0" collapsed="false">
      <c r="L765" s="77"/>
      <c r="M765" s="77"/>
      <c r="N765" s="77"/>
      <c r="O765" s="77"/>
      <c r="P765" s="77"/>
      <c r="Q765" s="77"/>
      <c r="R765" s="77"/>
      <c r="S765" s="77"/>
      <c r="T765" s="77"/>
      <c r="U765" s="77"/>
      <c r="V765" s="77"/>
    </row>
    <row r="766" customFormat="false" ht="12.75" hidden="false" customHeight="false" outlineLevel="0" collapsed="false">
      <c r="L766" s="77"/>
      <c r="M766" s="77"/>
      <c r="N766" s="77"/>
      <c r="O766" s="77"/>
      <c r="P766" s="77"/>
      <c r="Q766" s="77"/>
      <c r="R766" s="77"/>
      <c r="S766" s="77"/>
      <c r="T766" s="77"/>
      <c r="U766" s="77"/>
      <c r="V766" s="77"/>
    </row>
    <row r="767" customFormat="false" ht="12.75" hidden="false" customHeight="false" outlineLevel="0" collapsed="false">
      <c r="L767" s="77"/>
      <c r="M767" s="77"/>
      <c r="N767" s="77"/>
      <c r="O767" s="77"/>
      <c r="P767" s="77"/>
      <c r="Q767" s="77"/>
      <c r="R767" s="77"/>
      <c r="S767" s="77"/>
      <c r="T767" s="77"/>
      <c r="U767" s="77"/>
      <c r="V767" s="77"/>
    </row>
    <row r="768" customFormat="false" ht="12.75" hidden="false" customHeight="false" outlineLevel="0" collapsed="false">
      <c r="L768" s="77"/>
      <c r="M768" s="77"/>
      <c r="N768" s="77"/>
      <c r="O768" s="77"/>
      <c r="P768" s="77"/>
      <c r="Q768" s="77"/>
      <c r="R768" s="77"/>
      <c r="S768" s="77"/>
      <c r="T768" s="77"/>
      <c r="U768" s="77"/>
      <c r="V768" s="77"/>
    </row>
    <row r="769" customFormat="false" ht="12.75" hidden="false" customHeight="false" outlineLevel="0" collapsed="false">
      <c r="L769" s="77"/>
      <c r="M769" s="77"/>
      <c r="N769" s="77"/>
      <c r="O769" s="77"/>
      <c r="P769" s="77"/>
      <c r="Q769" s="77"/>
      <c r="R769" s="77"/>
      <c r="S769" s="77"/>
      <c r="T769" s="77"/>
      <c r="U769" s="77"/>
      <c r="V769" s="77"/>
    </row>
    <row r="770" customFormat="false" ht="12.75" hidden="false" customHeight="false" outlineLevel="0" collapsed="false">
      <c r="L770" s="77"/>
      <c r="M770" s="77"/>
      <c r="N770" s="77"/>
      <c r="O770" s="77"/>
      <c r="P770" s="77"/>
      <c r="Q770" s="77"/>
      <c r="R770" s="77"/>
      <c r="S770" s="77"/>
      <c r="T770" s="77"/>
      <c r="U770" s="77"/>
      <c r="V770" s="77"/>
    </row>
    <row r="771" customFormat="false" ht="12.75" hidden="false" customHeight="false" outlineLevel="0" collapsed="false">
      <c r="L771" s="77"/>
      <c r="M771" s="77"/>
      <c r="N771" s="77"/>
      <c r="O771" s="77"/>
      <c r="P771" s="77"/>
      <c r="Q771" s="77"/>
      <c r="R771" s="77"/>
      <c r="S771" s="77"/>
      <c r="T771" s="77"/>
      <c r="U771" s="77"/>
      <c r="V771" s="77"/>
    </row>
    <row r="772" customFormat="false" ht="12.75" hidden="false" customHeight="false" outlineLevel="0" collapsed="false">
      <c r="L772" s="77"/>
      <c r="M772" s="77"/>
      <c r="N772" s="77"/>
      <c r="O772" s="77"/>
      <c r="P772" s="77"/>
      <c r="Q772" s="77"/>
      <c r="R772" s="77"/>
      <c r="S772" s="77"/>
      <c r="T772" s="77"/>
      <c r="U772" s="77"/>
      <c r="V772" s="77"/>
    </row>
    <row r="773" customFormat="false" ht="12.75" hidden="false" customHeight="false" outlineLevel="0" collapsed="false">
      <c r="L773" s="77"/>
      <c r="M773" s="77"/>
      <c r="N773" s="77"/>
      <c r="O773" s="77"/>
      <c r="P773" s="77"/>
      <c r="Q773" s="77"/>
      <c r="R773" s="77"/>
      <c r="S773" s="77"/>
      <c r="T773" s="77"/>
      <c r="U773" s="77"/>
      <c r="V773" s="77"/>
    </row>
    <row r="774" customFormat="false" ht="12.75" hidden="false" customHeight="false" outlineLevel="0" collapsed="false">
      <c r="L774" s="77"/>
      <c r="M774" s="77"/>
      <c r="N774" s="77"/>
      <c r="O774" s="77"/>
      <c r="P774" s="77"/>
      <c r="Q774" s="77"/>
      <c r="R774" s="77"/>
      <c r="S774" s="77"/>
      <c r="T774" s="77"/>
      <c r="U774" s="77"/>
      <c r="V774" s="77"/>
    </row>
    <row r="775" customFormat="false" ht="12.75" hidden="false" customHeight="false" outlineLevel="0" collapsed="false">
      <c r="L775" s="77"/>
      <c r="M775" s="77"/>
      <c r="N775" s="77"/>
      <c r="O775" s="77"/>
      <c r="P775" s="77"/>
      <c r="Q775" s="77"/>
      <c r="R775" s="77"/>
      <c r="S775" s="77"/>
      <c r="T775" s="77"/>
      <c r="U775" s="77"/>
      <c r="V775" s="77"/>
    </row>
    <row r="776" customFormat="false" ht="12.75" hidden="false" customHeight="false" outlineLevel="0" collapsed="false">
      <c r="L776" s="77"/>
      <c r="M776" s="77"/>
      <c r="N776" s="77"/>
      <c r="O776" s="77"/>
      <c r="P776" s="77"/>
      <c r="Q776" s="77"/>
      <c r="R776" s="77"/>
      <c r="S776" s="77"/>
      <c r="T776" s="77"/>
      <c r="U776" s="77"/>
      <c r="V776" s="77"/>
    </row>
    <row r="777" customFormat="false" ht="12.75" hidden="false" customHeight="false" outlineLevel="0" collapsed="false">
      <c r="L777" s="77"/>
      <c r="M777" s="77"/>
      <c r="N777" s="77"/>
      <c r="O777" s="77"/>
      <c r="P777" s="77"/>
      <c r="Q777" s="77"/>
      <c r="R777" s="77"/>
      <c r="S777" s="77"/>
      <c r="T777" s="77"/>
      <c r="U777" s="77"/>
      <c r="V777" s="77"/>
    </row>
    <row r="778" customFormat="false" ht="12.75" hidden="false" customHeight="false" outlineLevel="0" collapsed="false">
      <c r="L778" s="77"/>
      <c r="M778" s="77"/>
      <c r="N778" s="77"/>
      <c r="O778" s="77"/>
      <c r="P778" s="77"/>
      <c r="Q778" s="77"/>
      <c r="R778" s="77"/>
      <c r="S778" s="77"/>
      <c r="T778" s="77"/>
      <c r="U778" s="77"/>
      <c r="V778" s="77"/>
    </row>
    <row r="779" customFormat="false" ht="12.75" hidden="false" customHeight="false" outlineLevel="0" collapsed="false">
      <c r="L779" s="77"/>
      <c r="M779" s="77"/>
      <c r="N779" s="77"/>
      <c r="O779" s="77"/>
      <c r="P779" s="77"/>
      <c r="Q779" s="77"/>
      <c r="R779" s="77"/>
      <c r="S779" s="77"/>
      <c r="T779" s="77"/>
      <c r="U779" s="77"/>
      <c r="V779" s="77"/>
    </row>
    <row r="780" customFormat="false" ht="12.75" hidden="false" customHeight="false" outlineLevel="0" collapsed="false">
      <c r="L780" s="77"/>
      <c r="M780" s="77"/>
      <c r="N780" s="77"/>
      <c r="O780" s="77"/>
      <c r="P780" s="77"/>
      <c r="Q780" s="77"/>
      <c r="R780" s="77"/>
      <c r="S780" s="77"/>
      <c r="T780" s="77"/>
      <c r="U780" s="77"/>
      <c r="V780" s="77"/>
    </row>
    <row r="781" customFormat="false" ht="12.75" hidden="false" customHeight="false" outlineLevel="0" collapsed="false">
      <c r="L781" s="77"/>
      <c r="M781" s="77"/>
      <c r="N781" s="77"/>
      <c r="O781" s="77"/>
      <c r="P781" s="77"/>
      <c r="Q781" s="77"/>
      <c r="R781" s="77"/>
      <c r="S781" s="77"/>
      <c r="T781" s="77"/>
      <c r="U781" s="77"/>
      <c r="V781" s="77"/>
    </row>
    <row r="782" customFormat="false" ht="12.75" hidden="false" customHeight="false" outlineLevel="0" collapsed="false">
      <c r="L782" s="77"/>
      <c r="M782" s="77"/>
      <c r="N782" s="77"/>
      <c r="O782" s="77"/>
      <c r="P782" s="77"/>
      <c r="Q782" s="77"/>
      <c r="R782" s="77"/>
      <c r="S782" s="77"/>
      <c r="T782" s="77"/>
      <c r="U782" s="77"/>
      <c r="V782" s="77"/>
    </row>
    <row r="783" customFormat="false" ht="12.75" hidden="false" customHeight="false" outlineLevel="0" collapsed="false">
      <c r="L783" s="77"/>
      <c r="M783" s="77"/>
      <c r="N783" s="77"/>
      <c r="O783" s="77"/>
      <c r="P783" s="77"/>
      <c r="Q783" s="77"/>
      <c r="R783" s="77"/>
      <c r="S783" s="77"/>
      <c r="T783" s="77"/>
      <c r="U783" s="77"/>
      <c r="V783" s="77"/>
    </row>
    <row r="784" customFormat="false" ht="12.75" hidden="false" customHeight="false" outlineLevel="0" collapsed="false">
      <c r="L784" s="77"/>
      <c r="M784" s="77"/>
      <c r="N784" s="77"/>
      <c r="O784" s="77"/>
      <c r="P784" s="77"/>
      <c r="Q784" s="77"/>
      <c r="R784" s="77"/>
      <c r="S784" s="77"/>
      <c r="T784" s="77"/>
      <c r="U784" s="77"/>
      <c r="V784" s="77"/>
    </row>
    <row r="785" customFormat="false" ht="12.75" hidden="false" customHeight="false" outlineLevel="0" collapsed="false">
      <c r="L785" s="77"/>
      <c r="M785" s="77"/>
      <c r="N785" s="77"/>
      <c r="O785" s="77"/>
      <c r="P785" s="77"/>
      <c r="Q785" s="77"/>
      <c r="R785" s="77"/>
      <c r="S785" s="77"/>
      <c r="T785" s="77"/>
      <c r="U785" s="77"/>
      <c r="V785" s="77"/>
    </row>
    <row r="786" customFormat="false" ht="12.75" hidden="false" customHeight="false" outlineLevel="0" collapsed="false">
      <c r="L786" s="77"/>
      <c r="M786" s="77"/>
      <c r="N786" s="77"/>
      <c r="O786" s="77"/>
      <c r="P786" s="77"/>
      <c r="Q786" s="77"/>
      <c r="R786" s="77"/>
      <c r="S786" s="77"/>
      <c r="T786" s="77"/>
      <c r="U786" s="77"/>
      <c r="V786" s="77"/>
    </row>
    <row r="787" customFormat="false" ht="12.75" hidden="false" customHeight="false" outlineLevel="0" collapsed="false">
      <c r="L787" s="77"/>
      <c r="M787" s="77"/>
      <c r="N787" s="77"/>
      <c r="O787" s="77"/>
      <c r="P787" s="77"/>
      <c r="Q787" s="77"/>
      <c r="R787" s="77"/>
      <c r="S787" s="77"/>
      <c r="T787" s="77"/>
      <c r="U787" s="77"/>
      <c r="V787" s="77"/>
    </row>
    <row r="788" customFormat="false" ht="12.75" hidden="false" customHeight="false" outlineLevel="0" collapsed="false">
      <c r="L788" s="77"/>
      <c r="M788" s="77"/>
      <c r="N788" s="77"/>
      <c r="O788" s="77"/>
      <c r="P788" s="77"/>
      <c r="Q788" s="77"/>
      <c r="R788" s="77"/>
      <c r="S788" s="77"/>
      <c r="T788" s="77"/>
      <c r="U788" s="77"/>
      <c r="V788" s="77"/>
    </row>
    <row r="789" customFormat="false" ht="12.75" hidden="false" customHeight="false" outlineLevel="0" collapsed="false">
      <c r="L789" s="77"/>
      <c r="M789" s="77"/>
      <c r="N789" s="77"/>
      <c r="O789" s="77"/>
      <c r="P789" s="77"/>
      <c r="Q789" s="77"/>
      <c r="R789" s="77"/>
      <c r="S789" s="77"/>
      <c r="T789" s="77"/>
      <c r="U789" s="77"/>
      <c r="V789" s="77"/>
    </row>
    <row r="790" customFormat="false" ht="12.75" hidden="false" customHeight="false" outlineLevel="0" collapsed="false">
      <c r="L790" s="77"/>
      <c r="M790" s="77"/>
      <c r="N790" s="77"/>
      <c r="O790" s="77"/>
      <c r="P790" s="77"/>
      <c r="Q790" s="77"/>
      <c r="R790" s="77"/>
      <c r="S790" s="77"/>
      <c r="T790" s="77"/>
      <c r="U790" s="77"/>
      <c r="V790" s="77"/>
    </row>
    <row r="791" customFormat="false" ht="12.75" hidden="false" customHeight="false" outlineLevel="0" collapsed="false">
      <c r="L791" s="77"/>
      <c r="M791" s="77"/>
      <c r="N791" s="77"/>
      <c r="O791" s="77"/>
      <c r="P791" s="77"/>
      <c r="Q791" s="77"/>
      <c r="R791" s="77"/>
      <c r="S791" s="77"/>
      <c r="T791" s="77"/>
      <c r="U791" s="77"/>
      <c r="V791" s="77"/>
    </row>
    <row r="792" customFormat="false" ht="12.75" hidden="false" customHeight="false" outlineLevel="0" collapsed="false">
      <c r="L792" s="77"/>
      <c r="M792" s="77"/>
      <c r="N792" s="77"/>
      <c r="O792" s="77"/>
      <c r="P792" s="77"/>
      <c r="Q792" s="77"/>
      <c r="R792" s="77"/>
      <c r="S792" s="77"/>
      <c r="T792" s="77"/>
      <c r="U792" s="77"/>
      <c r="V792" s="77"/>
    </row>
    <row r="793" customFormat="false" ht="12.75" hidden="false" customHeight="false" outlineLevel="0" collapsed="false">
      <c r="L793" s="77"/>
      <c r="M793" s="77"/>
      <c r="N793" s="77"/>
      <c r="O793" s="77"/>
      <c r="P793" s="77"/>
      <c r="Q793" s="77"/>
      <c r="R793" s="77"/>
      <c r="S793" s="77"/>
      <c r="T793" s="77"/>
      <c r="U793" s="77"/>
      <c r="V793" s="77"/>
    </row>
    <row r="794" customFormat="false" ht="12.75" hidden="false" customHeight="false" outlineLevel="0" collapsed="false">
      <c r="L794" s="77"/>
      <c r="M794" s="77"/>
      <c r="N794" s="77"/>
      <c r="O794" s="77"/>
      <c r="P794" s="77"/>
      <c r="Q794" s="77"/>
      <c r="R794" s="77"/>
      <c r="S794" s="77"/>
      <c r="T794" s="77"/>
      <c r="U794" s="77"/>
      <c r="V794" s="77"/>
    </row>
    <row r="795" customFormat="false" ht="12.75" hidden="false" customHeight="false" outlineLevel="0" collapsed="false">
      <c r="L795" s="77"/>
      <c r="M795" s="77"/>
      <c r="N795" s="77"/>
      <c r="O795" s="77"/>
      <c r="P795" s="77"/>
      <c r="Q795" s="77"/>
      <c r="R795" s="77"/>
      <c r="S795" s="77"/>
      <c r="T795" s="77"/>
      <c r="U795" s="77"/>
      <c r="V795" s="77"/>
    </row>
    <row r="796" customFormat="false" ht="12.75" hidden="false" customHeight="false" outlineLevel="0" collapsed="false">
      <c r="L796" s="77"/>
      <c r="M796" s="77"/>
      <c r="N796" s="77"/>
      <c r="O796" s="77"/>
      <c r="P796" s="77"/>
      <c r="Q796" s="77"/>
      <c r="R796" s="77"/>
      <c r="S796" s="77"/>
      <c r="T796" s="77"/>
      <c r="U796" s="77"/>
      <c r="V796" s="77"/>
    </row>
    <row r="797" customFormat="false" ht="12.75" hidden="false" customHeight="false" outlineLevel="0" collapsed="false">
      <c r="L797" s="77"/>
      <c r="M797" s="77"/>
      <c r="N797" s="77"/>
      <c r="O797" s="77"/>
      <c r="P797" s="77"/>
      <c r="Q797" s="77"/>
      <c r="R797" s="77"/>
      <c r="S797" s="77"/>
      <c r="T797" s="77"/>
      <c r="U797" s="77"/>
      <c r="V797" s="77"/>
    </row>
    <row r="798" customFormat="false" ht="12.75" hidden="false" customHeight="false" outlineLevel="0" collapsed="false">
      <c r="L798" s="77"/>
      <c r="M798" s="77"/>
      <c r="N798" s="77"/>
      <c r="O798" s="77"/>
      <c r="P798" s="77"/>
      <c r="Q798" s="77"/>
      <c r="R798" s="77"/>
      <c r="S798" s="77"/>
      <c r="T798" s="77"/>
      <c r="U798" s="77"/>
      <c r="V798" s="77"/>
    </row>
    <row r="799" customFormat="false" ht="12.75" hidden="false" customHeight="false" outlineLevel="0" collapsed="false">
      <c r="L799" s="77"/>
      <c r="M799" s="77"/>
      <c r="N799" s="77"/>
      <c r="O799" s="77"/>
      <c r="P799" s="77"/>
      <c r="Q799" s="77"/>
      <c r="R799" s="77"/>
      <c r="S799" s="77"/>
      <c r="T799" s="77"/>
      <c r="U799" s="77"/>
      <c r="V799" s="77"/>
    </row>
    <row r="800" customFormat="false" ht="12.75" hidden="false" customHeight="false" outlineLevel="0" collapsed="false">
      <c r="L800" s="77"/>
      <c r="M800" s="77"/>
      <c r="N800" s="77"/>
      <c r="O800" s="77"/>
      <c r="P800" s="77"/>
      <c r="Q800" s="77"/>
      <c r="R800" s="77"/>
      <c r="S800" s="77"/>
      <c r="T800" s="77"/>
      <c r="U800" s="77"/>
      <c r="V800" s="77"/>
    </row>
    <row r="801" customFormat="false" ht="12.75" hidden="false" customHeight="false" outlineLevel="0" collapsed="false">
      <c r="L801" s="77"/>
      <c r="M801" s="77"/>
      <c r="N801" s="77"/>
      <c r="O801" s="77"/>
      <c r="P801" s="77"/>
      <c r="Q801" s="77"/>
      <c r="R801" s="77"/>
      <c r="S801" s="77"/>
      <c r="T801" s="77"/>
      <c r="U801" s="77"/>
      <c r="V801" s="77"/>
    </row>
    <row r="802" customFormat="false" ht="12.75" hidden="false" customHeight="false" outlineLevel="0" collapsed="false">
      <c r="L802" s="77"/>
      <c r="M802" s="77"/>
      <c r="N802" s="77"/>
      <c r="O802" s="77"/>
      <c r="P802" s="77"/>
      <c r="Q802" s="77"/>
      <c r="R802" s="77"/>
      <c r="S802" s="77"/>
      <c r="T802" s="77"/>
      <c r="U802" s="77"/>
      <c r="V802" s="77"/>
    </row>
    <row r="803" customFormat="false" ht="12.75" hidden="false" customHeight="false" outlineLevel="0" collapsed="false">
      <c r="L803" s="77"/>
      <c r="M803" s="77"/>
      <c r="N803" s="77"/>
      <c r="O803" s="77"/>
      <c r="P803" s="77"/>
      <c r="Q803" s="77"/>
      <c r="R803" s="77"/>
      <c r="S803" s="77"/>
      <c r="T803" s="77"/>
      <c r="U803" s="77"/>
      <c r="V803" s="77"/>
    </row>
    <row r="804" customFormat="false" ht="12.75" hidden="false" customHeight="false" outlineLevel="0" collapsed="false">
      <c r="L804" s="77"/>
      <c r="M804" s="77"/>
      <c r="N804" s="77"/>
      <c r="O804" s="77"/>
      <c r="P804" s="77"/>
      <c r="Q804" s="77"/>
      <c r="R804" s="77"/>
      <c r="S804" s="77"/>
      <c r="T804" s="77"/>
      <c r="U804" s="77"/>
      <c r="V804" s="77"/>
    </row>
    <row r="805" customFormat="false" ht="12.75" hidden="false" customHeight="false" outlineLevel="0" collapsed="false">
      <c r="L805" s="77"/>
      <c r="M805" s="77"/>
      <c r="N805" s="77"/>
      <c r="O805" s="77"/>
      <c r="P805" s="77"/>
      <c r="Q805" s="77"/>
      <c r="R805" s="77"/>
      <c r="S805" s="77"/>
      <c r="T805" s="77"/>
      <c r="U805" s="77"/>
      <c r="V805" s="77"/>
    </row>
    <row r="806" customFormat="false" ht="12.75" hidden="false" customHeight="false" outlineLevel="0" collapsed="false">
      <c r="L806" s="77"/>
      <c r="M806" s="77"/>
      <c r="N806" s="77"/>
      <c r="O806" s="77"/>
      <c r="P806" s="77"/>
      <c r="Q806" s="77"/>
      <c r="R806" s="77"/>
      <c r="S806" s="77"/>
      <c r="T806" s="77"/>
      <c r="U806" s="77"/>
      <c r="V806" s="77"/>
    </row>
    <row r="807" customFormat="false" ht="12.75" hidden="false" customHeight="false" outlineLevel="0" collapsed="false">
      <c r="L807" s="77"/>
      <c r="M807" s="77"/>
      <c r="N807" s="77"/>
      <c r="O807" s="77"/>
      <c r="P807" s="77"/>
      <c r="Q807" s="77"/>
      <c r="R807" s="77"/>
      <c r="S807" s="77"/>
      <c r="T807" s="77"/>
      <c r="U807" s="77"/>
      <c r="V807" s="77"/>
    </row>
    <row r="808" customFormat="false" ht="12.75" hidden="false" customHeight="false" outlineLevel="0" collapsed="false">
      <c r="L808" s="77"/>
      <c r="M808" s="77"/>
      <c r="N808" s="77"/>
      <c r="O808" s="77"/>
      <c r="P808" s="77"/>
      <c r="Q808" s="77"/>
      <c r="R808" s="77"/>
      <c r="S808" s="77"/>
      <c r="T808" s="77"/>
      <c r="U808" s="77"/>
      <c r="V808" s="77"/>
    </row>
    <row r="809" customFormat="false" ht="12.75" hidden="false" customHeight="false" outlineLevel="0" collapsed="false">
      <c r="L809" s="77"/>
      <c r="M809" s="77"/>
      <c r="N809" s="77"/>
      <c r="O809" s="77"/>
      <c r="P809" s="77"/>
      <c r="Q809" s="77"/>
      <c r="R809" s="77"/>
      <c r="S809" s="77"/>
      <c r="T809" s="77"/>
      <c r="U809" s="77"/>
      <c r="V809" s="77"/>
    </row>
    <row r="810" customFormat="false" ht="12.75" hidden="false" customHeight="false" outlineLevel="0" collapsed="false">
      <c r="L810" s="77"/>
      <c r="M810" s="77"/>
      <c r="N810" s="77"/>
      <c r="O810" s="77"/>
      <c r="P810" s="77"/>
      <c r="Q810" s="77"/>
      <c r="R810" s="77"/>
      <c r="S810" s="77"/>
      <c r="T810" s="77"/>
      <c r="U810" s="77"/>
      <c r="V810" s="77"/>
    </row>
    <row r="811" customFormat="false" ht="12.75" hidden="false" customHeight="false" outlineLevel="0" collapsed="false">
      <c r="L811" s="77"/>
      <c r="M811" s="77"/>
      <c r="N811" s="77"/>
      <c r="O811" s="77"/>
      <c r="P811" s="77"/>
      <c r="Q811" s="77"/>
      <c r="R811" s="77"/>
      <c r="S811" s="77"/>
      <c r="T811" s="77"/>
      <c r="U811" s="77"/>
      <c r="V811" s="77"/>
    </row>
    <row r="812" customFormat="false" ht="12.75" hidden="false" customHeight="false" outlineLevel="0" collapsed="false">
      <c r="L812" s="77"/>
      <c r="M812" s="77"/>
      <c r="N812" s="77"/>
      <c r="O812" s="77"/>
      <c r="P812" s="77"/>
      <c r="Q812" s="77"/>
      <c r="R812" s="77"/>
      <c r="S812" s="77"/>
      <c r="T812" s="77"/>
      <c r="U812" s="77"/>
      <c r="V812" s="77"/>
    </row>
    <row r="813" customFormat="false" ht="12.75" hidden="false" customHeight="false" outlineLevel="0" collapsed="false">
      <c r="L813" s="77"/>
      <c r="M813" s="77"/>
      <c r="N813" s="77"/>
      <c r="O813" s="77"/>
      <c r="P813" s="77"/>
      <c r="Q813" s="77"/>
      <c r="R813" s="77"/>
      <c r="S813" s="77"/>
      <c r="T813" s="77"/>
      <c r="U813" s="77"/>
      <c r="V813" s="77"/>
    </row>
    <row r="814" customFormat="false" ht="12.75" hidden="false" customHeight="false" outlineLevel="0" collapsed="false">
      <c r="L814" s="77"/>
      <c r="M814" s="77"/>
      <c r="N814" s="77"/>
      <c r="O814" s="77"/>
      <c r="P814" s="77"/>
      <c r="Q814" s="77"/>
      <c r="R814" s="77"/>
      <c r="S814" s="77"/>
      <c r="T814" s="77"/>
      <c r="U814" s="77"/>
      <c r="V814" s="77"/>
    </row>
    <row r="815" customFormat="false" ht="12.75" hidden="false" customHeight="false" outlineLevel="0" collapsed="false">
      <c r="L815" s="77"/>
      <c r="M815" s="77"/>
      <c r="N815" s="77"/>
      <c r="O815" s="77"/>
      <c r="P815" s="77"/>
      <c r="Q815" s="77"/>
      <c r="R815" s="77"/>
      <c r="S815" s="77"/>
      <c r="T815" s="77"/>
      <c r="U815" s="77"/>
      <c r="V815" s="77"/>
    </row>
    <row r="816" customFormat="false" ht="12.75" hidden="false" customHeight="false" outlineLevel="0" collapsed="false">
      <c r="L816" s="77"/>
      <c r="M816" s="77"/>
      <c r="N816" s="77"/>
      <c r="O816" s="77"/>
      <c r="P816" s="77"/>
      <c r="Q816" s="77"/>
      <c r="R816" s="77"/>
      <c r="S816" s="77"/>
      <c r="T816" s="77"/>
      <c r="U816" s="77"/>
      <c r="V816" s="77"/>
    </row>
    <row r="817" customFormat="false" ht="12.75" hidden="false" customHeight="false" outlineLevel="0" collapsed="false">
      <c r="L817" s="77"/>
      <c r="M817" s="77"/>
      <c r="N817" s="77"/>
      <c r="O817" s="77"/>
      <c r="P817" s="77"/>
      <c r="Q817" s="77"/>
      <c r="R817" s="77"/>
      <c r="S817" s="77"/>
      <c r="T817" s="77"/>
      <c r="U817" s="77"/>
      <c r="V817" s="77"/>
    </row>
    <row r="818" customFormat="false" ht="12.75" hidden="false" customHeight="false" outlineLevel="0" collapsed="false">
      <c r="L818" s="77"/>
      <c r="M818" s="77"/>
      <c r="N818" s="77"/>
      <c r="O818" s="77"/>
      <c r="P818" s="77"/>
      <c r="Q818" s="77"/>
      <c r="R818" s="77"/>
      <c r="S818" s="77"/>
      <c r="T818" s="77"/>
      <c r="U818" s="77"/>
      <c r="V818" s="77"/>
    </row>
    <row r="819" customFormat="false" ht="12.75" hidden="false" customHeight="false" outlineLevel="0" collapsed="false">
      <c r="L819" s="77"/>
      <c r="M819" s="77"/>
      <c r="N819" s="77"/>
      <c r="O819" s="77"/>
      <c r="P819" s="77"/>
      <c r="Q819" s="77"/>
      <c r="R819" s="77"/>
      <c r="S819" s="77"/>
      <c r="T819" s="77"/>
      <c r="U819" s="77"/>
      <c r="V819" s="77"/>
    </row>
    <row r="820" customFormat="false" ht="12.75" hidden="false" customHeight="false" outlineLevel="0" collapsed="false">
      <c r="L820" s="77"/>
      <c r="M820" s="77"/>
      <c r="N820" s="77"/>
      <c r="O820" s="77"/>
      <c r="P820" s="77"/>
      <c r="Q820" s="77"/>
      <c r="R820" s="77"/>
      <c r="S820" s="77"/>
      <c r="T820" s="77"/>
      <c r="U820" s="77"/>
      <c r="V820" s="77"/>
    </row>
    <row r="821" customFormat="false" ht="12.75" hidden="false" customHeight="false" outlineLevel="0" collapsed="false">
      <c r="L821" s="77"/>
      <c r="M821" s="77"/>
      <c r="N821" s="77"/>
      <c r="O821" s="77"/>
      <c r="P821" s="77"/>
      <c r="Q821" s="77"/>
      <c r="R821" s="77"/>
      <c r="S821" s="77"/>
      <c r="T821" s="77"/>
      <c r="U821" s="77"/>
      <c r="V821" s="77"/>
    </row>
    <row r="822" customFormat="false" ht="12.75" hidden="false" customHeight="false" outlineLevel="0" collapsed="false">
      <c r="L822" s="77"/>
      <c r="M822" s="77"/>
      <c r="N822" s="77"/>
      <c r="O822" s="77"/>
      <c r="P822" s="77"/>
      <c r="Q822" s="77"/>
      <c r="R822" s="77"/>
      <c r="S822" s="77"/>
      <c r="T822" s="77"/>
      <c r="U822" s="77"/>
      <c r="V822" s="77"/>
    </row>
    <row r="823" customFormat="false" ht="12.75" hidden="false" customHeight="false" outlineLevel="0" collapsed="false">
      <c r="L823" s="77"/>
      <c r="M823" s="77"/>
      <c r="N823" s="77"/>
      <c r="O823" s="77"/>
      <c r="P823" s="77"/>
      <c r="Q823" s="77"/>
      <c r="R823" s="77"/>
      <c r="S823" s="77"/>
      <c r="T823" s="77"/>
      <c r="U823" s="77"/>
      <c r="V823" s="77"/>
    </row>
    <row r="824" customFormat="false" ht="12.75" hidden="false" customHeight="false" outlineLevel="0" collapsed="false">
      <c r="L824" s="77"/>
      <c r="M824" s="77"/>
      <c r="N824" s="77"/>
      <c r="O824" s="77"/>
      <c r="P824" s="77"/>
      <c r="Q824" s="77"/>
      <c r="R824" s="77"/>
      <c r="S824" s="77"/>
      <c r="T824" s="77"/>
      <c r="U824" s="77"/>
      <c r="V824" s="77"/>
    </row>
    <row r="825" customFormat="false" ht="12.75" hidden="false" customHeight="false" outlineLevel="0" collapsed="false">
      <c r="L825" s="77"/>
      <c r="M825" s="77"/>
      <c r="N825" s="77"/>
      <c r="O825" s="77"/>
      <c r="P825" s="77"/>
      <c r="Q825" s="77"/>
      <c r="R825" s="77"/>
      <c r="S825" s="77"/>
      <c r="T825" s="77"/>
      <c r="U825" s="77"/>
      <c r="V825" s="77"/>
    </row>
    <row r="826" customFormat="false" ht="12.75" hidden="false" customHeight="false" outlineLevel="0" collapsed="false">
      <c r="L826" s="77"/>
      <c r="M826" s="77"/>
      <c r="N826" s="77"/>
      <c r="O826" s="77"/>
      <c r="P826" s="77"/>
      <c r="Q826" s="77"/>
      <c r="R826" s="77"/>
      <c r="S826" s="77"/>
      <c r="T826" s="77"/>
      <c r="U826" s="77"/>
      <c r="V826" s="77"/>
    </row>
    <row r="827" customFormat="false" ht="12.75" hidden="false" customHeight="false" outlineLevel="0" collapsed="false">
      <c r="L827" s="77"/>
      <c r="M827" s="77"/>
      <c r="N827" s="77"/>
      <c r="O827" s="77"/>
      <c r="P827" s="77"/>
      <c r="Q827" s="77"/>
      <c r="R827" s="77"/>
      <c r="S827" s="77"/>
      <c r="T827" s="77"/>
      <c r="U827" s="77"/>
      <c r="V827" s="77"/>
    </row>
    <row r="828" customFormat="false" ht="12.75" hidden="false" customHeight="false" outlineLevel="0" collapsed="false">
      <c r="L828" s="77"/>
      <c r="M828" s="77"/>
      <c r="N828" s="77"/>
      <c r="O828" s="77"/>
      <c r="P828" s="77"/>
      <c r="Q828" s="77"/>
      <c r="R828" s="77"/>
      <c r="S828" s="77"/>
      <c r="T828" s="77"/>
      <c r="U828" s="77"/>
      <c r="V828" s="77"/>
    </row>
    <row r="829" customFormat="false" ht="12.75" hidden="false" customHeight="false" outlineLevel="0" collapsed="false">
      <c r="L829" s="77"/>
      <c r="M829" s="77"/>
      <c r="N829" s="77"/>
      <c r="O829" s="77"/>
      <c r="P829" s="77"/>
      <c r="Q829" s="77"/>
      <c r="R829" s="77"/>
      <c r="S829" s="77"/>
      <c r="T829" s="77"/>
      <c r="U829" s="77"/>
      <c r="V829" s="77"/>
    </row>
    <row r="830" customFormat="false" ht="12.75" hidden="false" customHeight="false" outlineLevel="0" collapsed="false">
      <c r="L830" s="77"/>
      <c r="M830" s="77"/>
      <c r="N830" s="77"/>
      <c r="O830" s="77"/>
      <c r="P830" s="77"/>
      <c r="Q830" s="77"/>
      <c r="R830" s="77"/>
      <c r="S830" s="77"/>
      <c r="T830" s="77"/>
      <c r="U830" s="77"/>
      <c r="V830" s="77"/>
    </row>
    <row r="831" customFormat="false" ht="12.75" hidden="false" customHeight="false" outlineLevel="0" collapsed="false">
      <c r="L831" s="77"/>
      <c r="M831" s="77"/>
      <c r="N831" s="77"/>
      <c r="O831" s="77"/>
      <c r="P831" s="77"/>
      <c r="Q831" s="77"/>
      <c r="R831" s="77"/>
      <c r="S831" s="77"/>
      <c r="T831" s="77"/>
      <c r="U831" s="77"/>
      <c r="V831" s="77"/>
    </row>
    <row r="832" customFormat="false" ht="12.75" hidden="false" customHeight="false" outlineLevel="0" collapsed="false">
      <c r="L832" s="77"/>
      <c r="M832" s="77"/>
      <c r="N832" s="77"/>
      <c r="O832" s="77"/>
      <c r="P832" s="77"/>
      <c r="Q832" s="77"/>
      <c r="R832" s="77"/>
      <c r="S832" s="77"/>
      <c r="T832" s="77"/>
      <c r="U832" s="77"/>
      <c r="V832" s="77"/>
    </row>
    <row r="833" customFormat="false" ht="12.75" hidden="false" customHeight="false" outlineLevel="0" collapsed="false">
      <c r="L833" s="77"/>
      <c r="M833" s="77"/>
      <c r="N833" s="77"/>
      <c r="O833" s="77"/>
      <c r="P833" s="77"/>
      <c r="Q833" s="77"/>
      <c r="R833" s="77"/>
      <c r="S833" s="77"/>
      <c r="T833" s="77"/>
      <c r="U833" s="77"/>
      <c r="V833" s="77"/>
    </row>
    <row r="834" customFormat="false" ht="12.75" hidden="false" customHeight="false" outlineLevel="0" collapsed="false">
      <c r="L834" s="77"/>
      <c r="M834" s="77"/>
      <c r="N834" s="77"/>
      <c r="O834" s="77"/>
      <c r="P834" s="77"/>
      <c r="Q834" s="77"/>
      <c r="R834" s="77"/>
      <c r="S834" s="77"/>
      <c r="T834" s="77"/>
      <c r="U834" s="77"/>
      <c r="V834" s="77"/>
    </row>
    <row r="835" customFormat="false" ht="12.75" hidden="false" customHeight="false" outlineLevel="0" collapsed="false">
      <c r="L835" s="77"/>
      <c r="M835" s="77"/>
      <c r="N835" s="77"/>
      <c r="O835" s="77"/>
      <c r="P835" s="77"/>
      <c r="Q835" s="77"/>
      <c r="R835" s="77"/>
      <c r="S835" s="77"/>
      <c r="T835" s="77"/>
      <c r="U835" s="77"/>
      <c r="V835" s="77"/>
    </row>
    <row r="836" customFormat="false" ht="12.75" hidden="false" customHeight="false" outlineLevel="0" collapsed="false">
      <c r="L836" s="77"/>
      <c r="M836" s="77"/>
      <c r="N836" s="77"/>
      <c r="O836" s="77"/>
      <c r="P836" s="77"/>
      <c r="Q836" s="77"/>
      <c r="R836" s="77"/>
      <c r="S836" s="77"/>
      <c r="T836" s="77"/>
      <c r="U836" s="77"/>
      <c r="V836" s="77"/>
    </row>
    <row r="837" customFormat="false" ht="12.75" hidden="false" customHeight="false" outlineLevel="0" collapsed="false">
      <c r="L837" s="77"/>
      <c r="M837" s="77"/>
      <c r="N837" s="77"/>
      <c r="O837" s="77"/>
      <c r="P837" s="77"/>
      <c r="Q837" s="77"/>
      <c r="R837" s="77"/>
      <c r="S837" s="77"/>
      <c r="T837" s="77"/>
      <c r="U837" s="77"/>
      <c r="V837" s="77"/>
    </row>
    <row r="838" customFormat="false" ht="12.75" hidden="false" customHeight="false" outlineLevel="0" collapsed="false">
      <c r="L838" s="77"/>
      <c r="M838" s="77"/>
      <c r="N838" s="77"/>
      <c r="O838" s="77"/>
      <c r="P838" s="77"/>
      <c r="Q838" s="77"/>
      <c r="R838" s="77"/>
      <c r="S838" s="77"/>
      <c r="T838" s="77"/>
      <c r="U838" s="77"/>
      <c r="V838" s="77"/>
    </row>
    <row r="839" customFormat="false" ht="12.75" hidden="false" customHeight="false" outlineLevel="0" collapsed="false">
      <c r="L839" s="77"/>
      <c r="M839" s="77"/>
      <c r="N839" s="77"/>
      <c r="O839" s="77"/>
      <c r="P839" s="77"/>
      <c r="Q839" s="77"/>
      <c r="R839" s="77"/>
      <c r="S839" s="77"/>
      <c r="T839" s="77"/>
      <c r="U839" s="77"/>
      <c r="V839" s="77"/>
    </row>
    <row r="840" customFormat="false" ht="12.75" hidden="false" customHeight="false" outlineLevel="0" collapsed="false">
      <c r="L840" s="77"/>
      <c r="M840" s="77"/>
      <c r="N840" s="77"/>
      <c r="O840" s="77"/>
      <c r="P840" s="77"/>
      <c r="Q840" s="77"/>
      <c r="R840" s="77"/>
      <c r="S840" s="77"/>
      <c r="T840" s="77"/>
      <c r="U840" s="77"/>
      <c r="V840" s="77"/>
    </row>
    <row r="841" customFormat="false" ht="12.75" hidden="false" customHeight="false" outlineLevel="0" collapsed="false">
      <c r="L841" s="77"/>
      <c r="M841" s="77"/>
      <c r="N841" s="77"/>
      <c r="O841" s="77"/>
      <c r="P841" s="77"/>
      <c r="Q841" s="77"/>
      <c r="R841" s="77"/>
      <c r="S841" s="77"/>
      <c r="T841" s="77"/>
      <c r="U841" s="77"/>
      <c r="V841" s="77"/>
    </row>
    <row r="842" customFormat="false" ht="12.75" hidden="false" customHeight="false" outlineLevel="0" collapsed="false">
      <c r="L842" s="77"/>
      <c r="M842" s="77"/>
      <c r="N842" s="77"/>
      <c r="O842" s="77"/>
      <c r="P842" s="77"/>
      <c r="Q842" s="77"/>
      <c r="R842" s="77"/>
      <c r="S842" s="77"/>
      <c r="T842" s="77"/>
      <c r="U842" s="77"/>
      <c r="V842" s="77"/>
    </row>
    <row r="843" customFormat="false" ht="12.75" hidden="false" customHeight="false" outlineLevel="0" collapsed="false">
      <c r="L843" s="77"/>
      <c r="M843" s="77"/>
      <c r="N843" s="77"/>
      <c r="O843" s="77"/>
      <c r="P843" s="77"/>
      <c r="Q843" s="77"/>
      <c r="R843" s="77"/>
      <c r="S843" s="77"/>
      <c r="T843" s="77"/>
      <c r="U843" s="77"/>
      <c r="V843" s="77"/>
    </row>
    <row r="844" customFormat="false" ht="12.75" hidden="false" customHeight="false" outlineLevel="0" collapsed="false">
      <c r="L844" s="77"/>
      <c r="M844" s="77"/>
      <c r="N844" s="77"/>
      <c r="O844" s="77"/>
      <c r="P844" s="77"/>
      <c r="Q844" s="77"/>
      <c r="R844" s="77"/>
      <c r="S844" s="77"/>
      <c r="T844" s="77"/>
      <c r="U844" s="77"/>
      <c r="V844" s="77"/>
    </row>
    <row r="845" customFormat="false" ht="12.75" hidden="false" customHeight="false" outlineLevel="0" collapsed="false">
      <c r="L845" s="77"/>
      <c r="M845" s="77"/>
      <c r="N845" s="77"/>
      <c r="O845" s="77"/>
      <c r="P845" s="77"/>
      <c r="Q845" s="77"/>
      <c r="R845" s="77"/>
      <c r="S845" s="77"/>
      <c r="T845" s="77"/>
      <c r="U845" s="77"/>
      <c r="V845" s="77"/>
    </row>
    <row r="846" customFormat="false" ht="12.75" hidden="false" customHeight="false" outlineLevel="0" collapsed="false">
      <c r="L846" s="77"/>
      <c r="M846" s="77"/>
      <c r="N846" s="77"/>
      <c r="O846" s="77"/>
      <c r="P846" s="77"/>
      <c r="Q846" s="77"/>
      <c r="R846" s="77"/>
      <c r="S846" s="77"/>
      <c r="T846" s="77"/>
      <c r="U846" s="77"/>
      <c r="V846" s="77"/>
    </row>
    <row r="847" customFormat="false" ht="12.75" hidden="false" customHeight="false" outlineLevel="0" collapsed="false">
      <c r="L847" s="77"/>
      <c r="M847" s="77"/>
      <c r="N847" s="77"/>
      <c r="O847" s="77"/>
      <c r="P847" s="77"/>
      <c r="Q847" s="77"/>
      <c r="R847" s="77"/>
      <c r="S847" s="77"/>
      <c r="T847" s="77"/>
      <c r="U847" s="77"/>
      <c r="V847" s="77"/>
    </row>
    <row r="848" customFormat="false" ht="12.75" hidden="false" customHeight="false" outlineLevel="0" collapsed="false">
      <c r="L848" s="77"/>
      <c r="M848" s="77"/>
      <c r="N848" s="77"/>
      <c r="O848" s="77"/>
      <c r="P848" s="77"/>
      <c r="Q848" s="77"/>
      <c r="R848" s="77"/>
      <c r="S848" s="77"/>
      <c r="T848" s="77"/>
      <c r="U848" s="77"/>
      <c r="V848" s="77"/>
    </row>
    <row r="849" customFormat="false" ht="12.75" hidden="false" customHeight="false" outlineLevel="0" collapsed="false">
      <c r="L849" s="77"/>
      <c r="M849" s="77"/>
      <c r="N849" s="77"/>
      <c r="O849" s="77"/>
      <c r="P849" s="77"/>
      <c r="Q849" s="77"/>
      <c r="R849" s="77"/>
      <c r="S849" s="77"/>
      <c r="T849" s="77"/>
      <c r="U849" s="77"/>
      <c r="V849" s="77"/>
    </row>
    <row r="850" customFormat="false" ht="12.75" hidden="false" customHeight="false" outlineLevel="0" collapsed="false">
      <c r="L850" s="77"/>
      <c r="M850" s="77"/>
      <c r="N850" s="77"/>
      <c r="O850" s="77"/>
      <c r="P850" s="77"/>
      <c r="Q850" s="77"/>
      <c r="R850" s="77"/>
      <c r="S850" s="77"/>
      <c r="T850" s="77"/>
      <c r="U850" s="77"/>
      <c r="V850" s="77"/>
    </row>
    <row r="851" customFormat="false" ht="12.75" hidden="false" customHeight="false" outlineLevel="0" collapsed="false">
      <c r="L851" s="77"/>
      <c r="M851" s="77"/>
      <c r="N851" s="77"/>
      <c r="O851" s="77"/>
      <c r="P851" s="77"/>
      <c r="Q851" s="77"/>
      <c r="R851" s="77"/>
      <c r="S851" s="77"/>
      <c r="T851" s="77"/>
      <c r="U851" s="77"/>
      <c r="V851" s="77"/>
    </row>
    <row r="852" customFormat="false" ht="12.75" hidden="false" customHeight="false" outlineLevel="0" collapsed="false">
      <c r="L852" s="77"/>
      <c r="M852" s="77"/>
      <c r="N852" s="77"/>
      <c r="O852" s="77"/>
      <c r="P852" s="77"/>
      <c r="Q852" s="77"/>
      <c r="R852" s="77"/>
      <c r="S852" s="77"/>
      <c r="T852" s="77"/>
      <c r="U852" s="77"/>
      <c r="V852" s="77"/>
    </row>
    <row r="853" customFormat="false" ht="12.75" hidden="false" customHeight="false" outlineLevel="0" collapsed="false">
      <c r="L853" s="77"/>
      <c r="M853" s="77"/>
      <c r="N853" s="77"/>
      <c r="O853" s="77"/>
      <c r="P853" s="77"/>
      <c r="Q853" s="77"/>
      <c r="R853" s="77"/>
      <c r="S853" s="77"/>
      <c r="T853" s="77"/>
      <c r="U853" s="77"/>
      <c r="V853" s="77"/>
    </row>
    <row r="854" customFormat="false" ht="12.75" hidden="false" customHeight="false" outlineLevel="0" collapsed="false">
      <c r="L854" s="77"/>
      <c r="M854" s="77"/>
      <c r="N854" s="77"/>
      <c r="O854" s="77"/>
      <c r="P854" s="77"/>
      <c r="Q854" s="77"/>
      <c r="R854" s="77"/>
      <c r="S854" s="77"/>
      <c r="T854" s="77"/>
      <c r="U854" s="77"/>
      <c r="V854" s="77"/>
    </row>
    <row r="855" customFormat="false" ht="12.75" hidden="false" customHeight="false" outlineLevel="0" collapsed="false">
      <c r="L855" s="77"/>
      <c r="M855" s="77"/>
      <c r="N855" s="77"/>
      <c r="O855" s="77"/>
      <c r="P855" s="77"/>
      <c r="Q855" s="77"/>
      <c r="R855" s="77"/>
      <c r="S855" s="77"/>
      <c r="T855" s="77"/>
      <c r="U855" s="77"/>
      <c r="V855" s="77"/>
    </row>
    <row r="856" customFormat="false" ht="12.75" hidden="false" customHeight="false" outlineLevel="0" collapsed="false">
      <c r="L856" s="77"/>
      <c r="M856" s="77"/>
      <c r="N856" s="77"/>
      <c r="O856" s="77"/>
      <c r="P856" s="77"/>
      <c r="Q856" s="77"/>
      <c r="R856" s="77"/>
      <c r="S856" s="77"/>
      <c r="T856" s="77"/>
      <c r="U856" s="77"/>
      <c r="V856" s="77"/>
    </row>
    <row r="857" customFormat="false" ht="12.75" hidden="false" customHeight="false" outlineLevel="0" collapsed="false">
      <c r="L857" s="77"/>
      <c r="M857" s="77"/>
      <c r="N857" s="77"/>
      <c r="O857" s="77"/>
      <c r="P857" s="77"/>
      <c r="Q857" s="77"/>
      <c r="R857" s="77"/>
      <c r="S857" s="77"/>
      <c r="T857" s="77"/>
      <c r="U857" s="77"/>
      <c r="V857" s="77"/>
    </row>
    <row r="858" customFormat="false" ht="12.75" hidden="false" customHeight="false" outlineLevel="0" collapsed="false">
      <c r="L858" s="77"/>
      <c r="M858" s="77"/>
      <c r="N858" s="77"/>
      <c r="O858" s="77"/>
      <c r="P858" s="77"/>
      <c r="Q858" s="77"/>
      <c r="R858" s="77"/>
      <c r="S858" s="77"/>
      <c r="T858" s="77"/>
      <c r="U858" s="77"/>
      <c r="V858" s="77"/>
    </row>
    <row r="859" customFormat="false" ht="12.75" hidden="false" customHeight="false" outlineLevel="0" collapsed="false">
      <c r="L859" s="77"/>
      <c r="M859" s="77"/>
      <c r="N859" s="77"/>
      <c r="O859" s="77"/>
      <c r="P859" s="77"/>
      <c r="Q859" s="77"/>
      <c r="R859" s="77"/>
      <c r="S859" s="77"/>
      <c r="T859" s="77"/>
      <c r="U859" s="77"/>
      <c r="V859" s="77"/>
    </row>
    <row r="860" customFormat="false" ht="12.75" hidden="false" customHeight="false" outlineLevel="0" collapsed="false">
      <c r="L860" s="77"/>
      <c r="M860" s="77"/>
      <c r="N860" s="77"/>
      <c r="O860" s="77"/>
      <c r="P860" s="77"/>
      <c r="Q860" s="77"/>
      <c r="R860" s="77"/>
      <c r="S860" s="77"/>
      <c r="T860" s="77"/>
      <c r="U860" s="77"/>
      <c r="V860" s="77"/>
    </row>
    <row r="861" customFormat="false" ht="12.75" hidden="false" customHeight="false" outlineLevel="0" collapsed="false">
      <c r="L861" s="77"/>
      <c r="M861" s="77"/>
      <c r="N861" s="77"/>
      <c r="O861" s="77"/>
      <c r="P861" s="77"/>
      <c r="Q861" s="77"/>
      <c r="R861" s="77"/>
      <c r="S861" s="77"/>
      <c r="T861" s="77"/>
      <c r="U861" s="77"/>
      <c r="V861" s="77"/>
    </row>
    <row r="862" customFormat="false" ht="12.75" hidden="false" customHeight="false" outlineLevel="0" collapsed="false">
      <c r="L862" s="77"/>
      <c r="M862" s="77"/>
      <c r="N862" s="77"/>
      <c r="O862" s="77"/>
      <c r="P862" s="77"/>
      <c r="Q862" s="77"/>
      <c r="R862" s="77"/>
      <c r="S862" s="77"/>
      <c r="T862" s="77"/>
      <c r="U862" s="77"/>
      <c r="V862" s="77"/>
    </row>
    <row r="863" customFormat="false" ht="12.75" hidden="false" customHeight="false" outlineLevel="0" collapsed="false">
      <c r="L863" s="77"/>
      <c r="M863" s="77"/>
      <c r="N863" s="77"/>
      <c r="O863" s="77"/>
      <c r="P863" s="77"/>
      <c r="Q863" s="77"/>
      <c r="R863" s="77"/>
      <c r="S863" s="77"/>
      <c r="T863" s="77"/>
      <c r="U863" s="77"/>
      <c r="V863" s="77"/>
    </row>
    <row r="864" customFormat="false" ht="12.75" hidden="false" customHeight="false" outlineLevel="0" collapsed="false">
      <c r="L864" s="77"/>
      <c r="M864" s="77"/>
      <c r="N864" s="77"/>
      <c r="O864" s="77"/>
      <c r="P864" s="77"/>
      <c r="Q864" s="77"/>
      <c r="R864" s="77"/>
      <c r="S864" s="77"/>
      <c r="T864" s="77"/>
      <c r="U864" s="77"/>
      <c r="V864" s="77"/>
    </row>
    <row r="865" customFormat="false" ht="12.75" hidden="false" customHeight="false" outlineLevel="0" collapsed="false">
      <c r="L865" s="77"/>
      <c r="M865" s="77"/>
      <c r="N865" s="77"/>
      <c r="O865" s="77"/>
      <c r="P865" s="77"/>
      <c r="Q865" s="77"/>
      <c r="R865" s="77"/>
      <c r="S865" s="77"/>
      <c r="T865" s="77"/>
      <c r="U865" s="77"/>
      <c r="V865" s="77"/>
    </row>
    <row r="866" customFormat="false" ht="12.75" hidden="false" customHeight="false" outlineLevel="0" collapsed="false">
      <c r="L866" s="77"/>
      <c r="M866" s="77"/>
      <c r="N866" s="77"/>
      <c r="O866" s="77"/>
      <c r="P866" s="77"/>
      <c r="Q866" s="77"/>
      <c r="R866" s="77"/>
      <c r="S866" s="77"/>
      <c r="T866" s="77"/>
      <c r="U866" s="77"/>
      <c r="V866" s="77"/>
    </row>
    <row r="867" customFormat="false" ht="12.75" hidden="false" customHeight="false" outlineLevel="0" collapsed="false">
      <c r="L867" s="77"/>
      <c r="M867" s="77"/>
      <c r="N867" s="77"/>
      <c r="O867" s="77"/>
      <c r="P867" s="77"/>
      <c r="Q867" s="77"/>
      <c r="R867" s="77"/>
      <c r="S867" s="77"/>
      <c r="T867" s="77"/>
      <c r="U867" s="77"/>
      <c r="V867" s="77"/>
    </row>
    <row r="868" customFormat="false" ht="12.75" hidden="false" customHeight="false" outlineLevel="0" collapsed="false">
      <c r="L868" s="77"/>
      <c r="M868" s="77"/>
      <c r="N868" s="77"/>
      <c r="O868" s="77"/>
      <c r="P868" s="77"/>
      <c r="Q868" s="77"/>
      <c r="R868" s="77"/>
      <c r="S868" s="77"/>
      <c r="T868" s="77"/>
      <c r="U868" s="77"/>
      <c r="V868" s="77"/>
    </row>
    <row r="869" customFormat="false" ht="12.75" hidden="false" customHeight="false" outlineLevel="0" collapsed="false">
      <c r="L869" s="77"/>
      <c r="M869" s="77"/>
      <c r="N869" s="77"/>
      <c r="O869" s="77"/>
      <c r="P869" s="77"/>
      <c r="Q869" s="77"/>
      <c r="R869" s="77"/>
      <c r="S869" s="77"/>
      <c r="T869" s="77"/>
      <c r="U869" s="77"/>
      <c r="V869" s="77"/>
    </row>
    <row r="870" customFormat="false" ht="12.75" hidden="false" customHeight="false" outlineLevel="0" collapsed="false">
      <c r="L870" s="77"/>
      <c r="M870" s="77"/>
      <c r="N870" s="77"/>
      <c r="O870" s="77"/>
      <c r="P870" s="77"/>
      <c r="Q870" s="77"/>
      <c r="R870" s="77"/>
      <c r="S870" s="77"/>
      <c r="T870" s="77"/>
      <c r="U870" s="77"/>
      <c r="V870" s="77"/>
    </row>
    <row r="871" customFormat="false" ht="12.75" hidden="false" customHeight="false" outlineLevel="0" collapsed="false">
      <c r="L871" s="77"/>
      <c r="M871" s="77"/>
      <c r="N871" s="77"/>
      <c r="O871" s="77"/>
      <c r="P871" s="77"/>
      <c r="Q871" s="77"/>
      <c r="R871" s="77"/>
      <c r="S871" s="77"/>
      <c r="T871" s="77"/>
      <c r="U871" s="77"/>
      <c r="V871" s="77"/>
    </row>
    <row r="872" customFormat="false" ht="12.75" hidden="false" customHeight="false" outlineLevel="0" collapsed="false">
      <c r="L872" s="77"/>
      <c r="M872" s="77"/>
      <c r="N872" s="77"/>
      <c r="O872" s="77"/>
      <c r="P872" s="77"/>
      <c r="Q872" s="77"/>
      <c r="R872" s="77"/>
      <c r="S872" s="77"/>
      <c r="T872" s="77"/>
      <c r="U872" s="77"/>
      <c r="V872" s="77"/>
    </row>
    <row r="873" customFormat="false" ht="12.75" hidden="false" customHeight="false" outlineLevel="0" collapsed="false">
      <c r="L873" s="77"/>
      <c r="M873" s="77"/>
      <c r="N873" s="77"/>
      <c r="O873" s="77"/>
      <c r="P873" s="77"/>
      <c r="Q873" s="77"/>
      <c r="R873" s="77"/>
      <c r="S873" s="77"/>
      <c r="T873" s="77"/>
      <c r="U873" s="77"/>
      <c r="V873" s="77"/>
    </row>
    <row r="874" customFormat="false" ht="12.75" hidden="false" customHeight="false" outlineLevel="0" collapsed="false">
      <c r="L874" s="77"/>
      <c r="M874" s="77"/>
      <c r="N874" s="77"/>
      <c r="O874" s="77"/>
      <c r="P874" s="77"/>
      <c r="Q874" s="77"/>
      <c r="R874" s="77"/>
      <c r="S874" s="77"/>
      <c r="T874" s="77"/>
      <c r="U874" s="77"/>
      <c r="V874" s="77"/>
    </row>
    <row r="875" customFormat="false" ht="12.75" hidden="false" customHeight="false" outlineLevel="0" collapsed="false">
      <c r="L875" s="77"/>
      <c r="M875" s="77"/>
      <c r="N875" s="77"/>
      <c r="O875" s="77"/>
      <c r="P875" s="77"/>
      <c r="Q875" s="77"/>
      <c r="R875" s="77"/>
      <c r="S875" s="77"/>
      <c r="T875" s="77"/>
      <c r="U875" s="77"/>
      <c r="V875" s="77"/>
    </row>
    <row r="876" customFormat="false" ht="12.75" hidden="false" customHeight="false" outlineLevel="0" collapsed="false">
      <c r="L876" s="77"/>
      <c r="M876" s="77"/>
      <c r="N876" s="77"/>
      <c r="O876" s="77"/>
      <c r="P876" s="77"/>
      <c r="Q876" s="77"/>
      <c r="R876" s="77"/>
      <c r="S876" s="77"/>
      <c r="T876" s="77"/>
      <c r="U876" s="77"/>
      <c r="V876" s="77"/>
    </row>
    <row r="877" customFormat="false" ht="12.75" hidden="false" customHeight="false" outlineLevel="0" collapsed="false">
      <c r="L877" s="77"/>
      <c r="M877" s="77"/>
      <c r="N877" s="77"/>
      <c r="O877" s="77"/>
      <c r="P877" s="77"/>
      <c r="Q877" s="77"/>
      <c r="R877" s="77"/>
      <c r="S877" s="77"/>
      <c r="T877" s="77"/>
      <c r="U877" s="77"/>
      <c r="V877" s="77"/>
    </row>
    <row r="878" customFormat="false" ht="12.75" hidden="false" customHeight="false" outlineLevel="0" collapsed="false">
      <c r="L878" s="77"/>
      <c r="M878" s="77"/>
      <c r="N878" s="77"/>
      <c r="O878" s="77"/>
      <c r="P878" s="77"/>
      <c r="Q878" s="77"/>
      <c r="R878" s="77"/>
      <c r="S878" s="77"/>
      <c r="T878" s="77"/>
      <c r="U878" s="77"/>
      <c r="V878" s="77"/>
    </row>
    <row r="879" customFormat="false" ht="12.75" hidden="false" customHeight="false" outlineLevel="0" collapsed="false">
      <c r="L879" s="77"/>
      <c r="M879" s="77"/>
      <c r="N879" s="77"/>
      <c r="O879" s="77"/>
      <c r="P879" s="77"/>
      <c r="Q879" s="77"/>
      <c r="R879" s="77"/>
      <c r="S879" s="77"/>
      <c r="T879" s="77"/>
      <c r="U879" s="77"/>
      <c r="V879" s="77"/>
    </row>
    <row r="880" customFormat="false" ht="12.75" hidden="false" customHeight="false" outlineLevel="0" collapsed="false">
      <c r="L880" s="77"/>
      <c r="M880" s="77"/>
      <c r="N880" s="77"/>
      <c r="O880" s="77"/>
      <c r="P880" s="77"/>
      <c r="Q880" s="77"/>
      <c r="R880" s="77"/>
      <c r="S880" s="77"/>
      <c r="T880" s="77"/>
      <c r="U880" s="77"/>
      <c r="V880" s="77"/>
    </row>
    <row r="881" customFormat="false" ht="12.75" hidden="false" customHeight="false" outlineLevel="0" collapsed="false">
      <c r="L881" s="77"/>
      <c r="M881" s="77"/>
      <c r="N881" s="77"/>
      <c r="O881" s="77"/>
      <c r="P881" s="77"/>
      <c r="Q881" s="77"/>
      <c r="R881" s="77"/>
      <c r="S881" s="77"/>
      <c r="T881" s="77"/>
      <c r="U881" s="77"/>
      <c r="V881" s="77"/>
    </row>
    <row r="882" customFormat="false" ht="12.75" hidden="false" customHeight="false" outlineLevel="0" collapsed="false">
      <c r="L882" s="77"/>
      <c r="M882" s="77"/>
      <c r="N882" s="77"/>
      <c r="O882" s="77"/>
      <c r="P882" s="77"/>
      <c r="Q882" s="77"/>
      <c r="R882" s="77"/>
      <c r="S882" s="77"/>
      <c r="T882" s="77"/>
      <c r="U882" s="77"/>
      <c r="V882" s="77"/>
    </row>
    <row r="883" customFormat="false" ht="12.75" hidden="false" customHeight="false" outlineLevel="0" collapsed="false">
      <c r="L883" s="77"/>
      <c r="M883" s="77"/>
      <c r="N883" s="77"/>
      <c r="O883" s="77"/>
      <c r="P883" s="77"/>
      <c r="Q883" s="77"/>
      <c r="R883" s="77"/>
      <c r="S883" s="77"/>
      <c r="T883" s="77"/>
      <c r="U883" s="77"/>
      <c r="V883" s="77"/>
    </row>
    <row r="884" customFormat="false" ht="12.75" hidden="false" customHeight="false" outlineLevel="0" collapsed="false">
      <c r="L884" s="77"/>
      <c r="M884" s="77"/>
      <c r="N884" s="77"/>
      <c r="O884" s="77"/>
      <c r="P884" s="77"/>
      <c r="Q884" s="77"/>
      <c r="R884" s="77"/>
      <c r="S884" s="77"/>
      <c r="T884" s="77"/>
      <c r="U884" s="77"/>
      <c r="V884" s="77"/>
    </row>
    <row r="885" customFormat="false" ht="12.75" hidden="false" customHeight="false" outlineLevel="0" collapsed="false">
      <c r="L885" s="77"/>
      <c r="M885" s="77"/>
      <c r="N885" s="77"/>
      <c r="O885" s="77"/>
      <c r="P885" s="77"/>
      <c r="Q885" s="77"/>
      <c r="R885" s="77"/>
      <c r="S885" s="77"/>
      <c r="T885" s="77"/>
      <c r="U885" s="77"/>
      <c r="V885" s="77"/>
    </row>
    <row r="886" customFormat="false" ht="12.75" hidden="false" customHeight="false" outlineLevel="0" collapsed="false">
      <c r="L886" s="77"/>
      <c r="M886" s="77"/>
      <c r="N886" s="77"/>
      <c r="O886" s="77"/>
      <c r="P886" s="77"/>
      <c r="Q886" s="77"/>
      <c r="R886" s="77"/>
      <c r="S886" s="77"/>
      <c r="T886" s="77"/>
      <c r="U886" s="77"/>
      <c r="V886" s="77"/>
    </row>
    <row r="887" customFormat="false" ht="12.75" hidden="false" customHeight="false" outlineLevel="0" collapsed="false">
      <c r="L887" s="77"/>
      <c r="M887" s="77"/>
      <c r="N887" s="77"/>
      <c r="O887" s="77"/>
      <c r="P887" s="77"/>
      <c r="Q887" s="77"/>
      <c r="R887" s="77"/>
      <c r="S887" s="77"/>
      <c r="T887" s="77"/>
      <c r="U887" s="77"/>
      <c r="V887" s="77"/>
    </row>
    <row r="888" customFormat="false" ht="12.75" hidden="false" customHeight="false" outlineLevel="0" collapsed="false">
      <c r="L888" s="77"/>
      <c r="M888" s="77"/>
      <c r="N888" s="77"/>
      <c r="O888" s="77"/>
      <c r="P888" s="77"/>
      <c r="Q888" s="77"/>
      <c r="R888" s="77"/>
      <c r="S888" s="77"/>
      <c r="T888" s="77"/>
      <c r="U888" s="77"/>
      <c r="V888" s="77"/>
    </row>
    <row r="889" customFormat="false" ht="12.75" hidden="false" customHeight="false" outlineLevel="0" collapsed="false">
      <c r="L889" s="77"/>
      <c r="M889" s="77"/>
      <c r="N889" s="77"/>
      <c r="O889" s="77"/>
      <c r="P889" s="77"/>
      <c r="Q889" s="77"/>
      <c r="R889" s="77"/>
      <c r="S889" s="77"/>
      <c r="T889" s="77"/>
      <c r="U889" s="77"/>
      <c r="V889" s="77"/>
    </row>
    <row r="890" customFormat="false" ht="12.75" hidden="false" customHeight="false" outlineLevel="0" collapsed="false">
      <c r="L890" s="77"/>
      <c r="M890" s="77"/>
      <c r="N890" s="77"/>
      <c r="O890" s="77"/>
      <c r="P890" s="77"/>
      <c r="Q890" s="77"/>
      <c r="R890" s="77"/>
      <c r="S890" s="77"/>
      <c r="T890" s="77"/>
      <c r="U890" s="77"/>
      <c r="V890" s="77"/>
    </row>
    <row r="891" customFormat="false" ht="12.75" hidden="false" customHeight="false" outlineLevel="0" collapsed="false">
      <c r="L891" s="77"/>
      <c r="M891" s="77"/>
      <c r="N891" s="77"/>
      <c r="O891" s="77"/>
      <c r="P891" s="77"/>
      <c r="Q891" s="77"/>
      <c r="R891" s="77"/>
      <c r="S891" s="77"/>
      <c r="T891" s="77"/>
      <c r="U891" s="77"/>
      <c r="V891" s="77"/>
    </row>
    <row r="892" customFormat="false" ht="12.75" hidden="false" customHeight="false" outlineLevel="0" collapsed="false">
      <c r="L892" s="77"/>
      <c r="M892" s="77"/>
      <c r="N892" s="77"/>
      <c r="O892" s="77"/>
      <c r="P892" s="77"/>
      <c r="Q892" s="77"/>
      <c r="R892" s="77"/>
      <c r="S892" s="77"/>
      <c r="T892" s="77"/>
      <c r="U892" s="77"/>
      <c r="V892" s="77"/>
    </row>
    <row r="893" customFormat="false" ht="12.75" hidden="false" customHeight="false" outlineLevel="0" collapsed="false">
      <c r="L893" s="77"/>
      <c r="M893" s="77"/>
      <c r="N893" s="77"/>
      <c r="O893" s="77"/>
      <c r="P893" s="77"/>
      <c r="Q893" s="77"/>
      <c r="R893" s="77"/>
      <c r="S893" s="77"/>
      <c r="T893" s="77"/>
      <c r="U893" s="77"/>
      <c r="V893" s="77"/>
    </row>
    <row r="894" customFormat="false" ht="12.75" hidden="false" customHeight="false" outlineLevel="0" collapsed="false">
      <c r="L894" s="77"/>
      <c r="M894" s="77"/>
      <c r="N894" s="77"/>
      <c r="O894" s="77"/>
      <c r="P894" s="77"/>
      <c r="Q894" s="77"/>
      <c r="R894" s="77"/>
      <c r="S894" s="77"/>
      <c r="T894" s="77"/>
      <c r="U894" s="77"/>
      <c r="V894" s="77"/>
    </row>
    <row r="895" customFormat="false" ht="12.75" hidden="false" customHeight="false" outlineLevel="0" collapsed="false">
      <c r="L895" s="77"/>
      <c r="M895" s="77"/>
      <c r="N895" s="77"/>
      <c r="O895" s="77"/>
      <c r="P895" s="77"/>
      <c r="Q895" s="77"/>
      <c r="R895" s="77"/>
      <c r="S895" s="77"/>
      <c r="T895" s="77"/>
      <c r="U895" s="77"/>
      <c r="V895" s="77"/>
    </row>
    <row r="896" customFormat="false" ht="12.75" hidden="false" customHeight="false" outlineLevel="0" collapsed="false">
      <c r="L896" s="77"/>
      <c r="M896" s="77"/>
      <c r="N896" s="77"/>
      <c r="O896" s="77"/>
      <c r="P896" s="77"/>
      <c r="Q896" s="77"/>
      <c r="R896" s="77"/>
      <c r="S896" s="77"/>
      <c r="T896" s="77"/>
      <c r="U896" s="77"/>
      <c r="V896" s="77"/>
    </row>
    <row r="897" customFormat="false" ht="12.75" hidden="false" customHeight="false" outlineLevel="0" collapsed="false">
      <c r="L897" s="77"/>
      <c r="M897" s="77"/>
      <c r="N897" s="77"/>
      <c r="O897" s="77"/>
      <c r="P897" s="77"/>
      <c r="Q897" s="77"/>
      <c r="R897" s="77"/>
      <c r="S897" s="77"/>
      <c r="T897" s="77"/>
      <c r="U897" s="77"/>
      <c r="V897" s="77"/>
    </row>
    <row r="898" customFormat="false" ht="12.75" hidden="false" customHeight="false" outlineLevel="0" collapsed="false">
      <c r="L898" s="77"/>
      <c r="M898" s="77"/>
      <c r="N898" s="77"/>
      <c r="O898" s="77"/>
      <c r="P898" s="77"/>
      <c r="Q898" s="77"/>
      <c r="R898" s="77"/>
      <c r="S898" s="77"/>
      <c r="T898" s="77"/>
      <c r="U898" s="77"/>
      <c r="V898" s="77"/>
    </row>
    <row r="899" customFormat="false" ht="12.75" hidden="false" customHeight="false" outlineLevel="0" collapsed="false">
      <c r="L899" s="77"/>
      <c r="M899" s="77"/>
      <c r="N899" s="77"/>
      <c r="O899" s="77"/>
      <c r="P899" s="77"/>
      <c r="Q899" s="77"/>
      <c r="R899" s="77"/>
      <c r="S899" s="77"/>
      <c r="T899" s="77"/>
      <c r="U899" s="77"/>
      <c r="V899" s="77"/>
    </row>
    <row r="900" customFormat="false" ht="12.75" hidden="false" customHeight="false" outlineLevel="0" collapsed="false">
      <c r="L900" s="77"/>
      <c r="M900" s="77"/>
      <c r="N900" s="77"/>
      <c r="O900" s="77"/>
      <c r="P900" s="77"/>
      <c r="Q900" s="77"/>
      <c r="R900" s="77"/>
      <c r="S900" s="77"/>
      <c r="T900" s="77"/>
      <c r="U900" s="77"/>
      <c r="V900" s="77"/>
    </row>
    <row r="901" customFormat="false" ht="12.75" hidden="false" customHeight="false" outlineLevel="0" collapsed="false">
      <c r="L901" s="77"/>
      <c r="M901" s="77"/>
      <c r="N901" s="77"/>
      <c r="O901" s="77"/>
      <c r="P901" s="77"/>
      <c r="Q901" s="77"/>
      <c r="R901" s="77"/>
      <c r="S901" s="77"/>
      <c r="T901" s="77"/>
      <c r="U901" s="77"/>
      <c r="V901" s="77"/>
    </row>
    <row r="902" customFormat="false" ht="12.75" hidden="false" customHeight="false" outlineLevel="0" collapsed="false">
      <c r="L902" s="77"/>
      <c r="M902" s="77"/>
      <c r="N902" s="77"/>
      <c r="O902" s="77"/>
      <c r="P902" s="77"/>
      <c r="Q902" s="77"/>
      <c r="R902" s="77"/>
      <c r="S902" s="77"/>
      <c r="T902" s="77"/>
      <c r="U902" s="77"/>
      <c r="V902" s="77"/>
    </row>
    <row r="903" customFormat="false" ht="12.75" hidden="false" customHeight="false" outlineLevel="0" collapsed="false">
      <c r="L903" s="77"/>
      <c r="M903" s="77"/>
      <c r="N903" s="77"/>
      <c r="O903" s="77"/>
      <c r="P903" s="77"/>
      <c r="Q903" s="77"/>
      <c r="R903" s="77"/>
      <c r="S903" s="77"/>
      <c r="T903" s="77"/>
      <c r="U903" s="77"/>
      <c r="V903" s="77"/>
    </row>
    <row r="904" customFormat="false" ht="12.75" hidden="false" customHeight="false" outlineLevel="0" collapsed="false">
      <c r="L904" s="77"/>
      <c r="M904" s="77"/>
      <c r="N904" s="77"/>
      <c r="O904" s="77"/>
      <c r="P904" s="77"/>
      <c r="Q904" s="77"/>
      <c r="R904" s="77"/>
      <c r="S904" s="77"/>
      <c r="T904" s="77"/>
      <c r="U904" s="77"/>
      <c r="V904" s="77"/>
    </row>
    <row r="905" customFormat="false" ht="12.75" hidden="false" customHeight="false" outlineLevel="0" collapsed="false">
      <c r="L905" s="77"/>
      <c r="M905" s="77"/>
      <c r="N905" s="77"/>
      <c r="O905" s="77"/>
      <c r="P905" s="77"/>
      <c r="Q905" s="77"/>
      <c r="R905" s="77"/>
      <c r="S905" s="77"/>
      <c r="T905" s="77"/>
      <c r="U905" s="77"/>
      <c r="V905" s="77"/>
    </row>
    <row r="906" customFormat="false" ht="12.75" hidden="false" customHeight="false" outlineLevel="0" collapsed="false">
      <c r="L906" s="77"/>
      <c r="M906" s="77"/>
      <c r="N906" s="77"/>
      <c r="O906" s="77"/>
      <c r="P906" s="77"/>
      <c r="Q906" s="77"/>
      <c r="R906" s="77"/>
      <c r="S906" s="77"/>
      <c r="T906" s="77"/>
      <c r="U906" s="77"/>
      <c r="V906" s="77"/>
    </row>
    <row r="907" customFormat="false" ht="12.75" hidden="false" customHeight="false" outlineLevel="0" collapsed="false">
      <c r="L907" s="77"/>
      <c r="M907" s="77"/>
      <c r="N907" s="77"/>
      <c r="O907" s="77"/>
      <c r="P907" s="77"/>
      <c r="Q907" s="77"/>
      <c r="R907" s="77"/>
      <c r="S907" s="77"/>
      <c r="T907" s="77"/>
      <c r="U907" s="77"/>
      <c r="V907" s="77"/>
    </row>
    <row r="908" customFormat="false" ht="12.75" hidden="false" customHeight="false" outlineLevel="0" collapsed="false">
      <c r="L908" s="77"/>
      <c r="M908" s="77"/>
      <c r="N908" s="77"/>
      <c r="O908" s="77"/>
      <c r="P908" s="77"/>
      <c r="Q908" s="77"/>
      <c r="R908" s="77"/>
      <c r="S908" s="77"/>
      <c r="T908" s="77"/>
      <c r="U908" s="77"/>
      <c r="V908" s="77"/>
    </row>
    <row r="909" customFormat="false" ht="12.75" hidden="false" customHeight="false" outlineLevel="0" collapsed="false">
      <c r="L909" s="77"/>
      <c r="M909" s="77"/>
      <c r="N909" s="77"/>
      <c r="O909" s="77"/>
      <c r="P909" s="77"/>
      <c r="Q909" s="77"/>
      <c r="R909" s="77"/>
      <c r="S909" s="77"/>
      <c r="T909" s="77"/>
      <c r="U909" s="77"/>
      <c r="V909" s="77"/>
    </row>
    <row r="910" customFormat="false" ht="12.75" hidden="false" customHeight="false" outlineLevel="0" collapsed="false">
      <c r="L910" s="77"/>
      <c r="M910" s="77"/>
      <c r="N910" s="77"/>
      <c r="O910" s="77"/>
      <c r="P910" s="77"/>
      <c r="Q910" s="77"/>
      <c r="R910" s="77"/>
      <c r="S910" s="77"/>
      <c r="T910" s="77"/>
      <c r="U910" s="77"/>
      <c r="V910" s="77"/>
    </row>
    <row r="911" customFormat="false" ht="12.75" hidden="false" customHeight="false" outlineLevel="0" collapsed="false">
      <c r="L911" s="77"/>
      <c r="M911" s="77"/>
      <c r="N911" s="77"/>
      <c r="O911" s="77"/>
      <c r="P911" s="77"/>
      <c r="Q911" s="77"/>
      <c r="R911" s="77"/>
      <c r="S911" s="77"/>
      <c r="T911" s="77"/>
      <c r="U911" s="77"/>
      <c r="V911" s="77"/>
    </row>
    <row r="912" customFormat="false" ht="12.75" hidden="false" customHeight="false" outlineLevel="0" collapsed="false">
      <c r="L912" s="77"/>
      <c r="M912" s="77"/>
      <c r="N912" s="77"/>
      <c r="O912" s="77"/>
      <c r="P912" s="77"/>
      <c r="Q912" s="77"/>
      <c r="R912" s="77"/>
      <c r="S912" s="77"/>
      <c r="T912" s="77"/>
      <c r="U912" s="77"/>
      <c r="V912" s="77"/>
    </row>
    <row r="913" customFormat="false" ht="12.75" hidden="false" customHeight="false" outlineLevel="0" collapsed="false">
      <c r="L913" s="77"/>
      <c r="M913" s="77"/>
      <c r="N913" s="77"/>
      <c r="O913" s="77"/>
      <c r="P913" s="77"/>
      <c r="Q913" s="77"/>
      <c r="R913" s="77"/>
      <c r="S913" s="77"/>
      <c r="T913" s="77"/>
      <c r="U913" s="77"/>
      <c r="V913" s="77"/>
    </row>
    <row r="914" customFormat="false" ht="12.75" hidden="false" customHeight="false" outlineLevel="0" collapsed="false">
      <c r="L914" s="77"/>
      <c r="M914" s="77"/>
      <c r="N914" s="77"/>
      <c r="O914" s="77"/>
      <c r="P914" s="77"/>
      <c r="Q914" s="77"/>
      <c r="R914" s="77"/>
      <c r="S914" s="77"/>
      <c r="T914" s="77"/>
      <c r="U914" s="77"/>
      <c r="V914" s="77"/>
    </row>
    <row r="915" customFormat="false" ht="12.75" hidden="false" customHeight="false" outlineLevel="0" collapsed="false">
      <c r="L915" s="77"/>
      <c r="M915" s="77"/>
      <c r="N915" s="77"/>
      <c r="O915" s="77"/>
      <c r="P915" s="77"/>
      <c r="Q915" s="77"/>
      <c r="R915" s="77"/>
      <c r="S915" s="77"/>
      <c r="T915" s="77"/>
      <c r="U915" s="77"/>
      <c r="V915" s="77"/>
    </row>
    <row r="916" customFormat="false" ht="12.75" hidden="false" customHeight="false" outlineLevel="0" collapsed="false">
      <c r="L916" s="77"/>
      <c r="M916" s="77"/>
      <c r="N916" s="77"/>
      <c r="O916" s="77"/>
      <c r="P916" s="77"/>
      <c r="Q916" s="77"/>
      <c r="R916" s="77"/>
      <c r="S916" s="77"/>
      <c r="T916" s="77"/>
      <c r="U916" s="77"/>
      <c r="V916" s="77"/>
    </row>
    <row r="917" customFormat="false" ht="12.75" hidden="false" customHeight="false" outlineLevel="0" collapsed="false">
      <c r="L917" s="77"/>
      <c r="M917" s="77"/>
      <c r="N917" s="77"/>
      <c r="O917" s="77"/>
      <c r="P917" s="77"/>
      <c r="Q917" s="77"/>
      <c r="R917" s="77"/>
      <c r="S917" s="77"/>
      <c r="T917" s="77"/>
      <c r="U917" s="77"/>
      <c r="V917" s="77"/>
    </row>
    <row r="918" customFormat="false" ht="12.75" hidden="false" customHeight="false" outlineLevel="0" collapsed="false">
      <c r="L918" s="77"/>
      <c r="M918" s="77"/>
      <c r="N918" s="77"/>
      <c r="O918" s="77"/>
      <c r="P918" s="77"/>
      <c r="Q918" s="77"/>
      <c r="R918" s="77"/>
      <c r="S918" s="77"/>
      <c r="T918" s="77"/>
      <c r="U918" s="77"/>
      <c r="V918" s="77"/>
    </row>
    <row r="919" customFormat="false" ht="12.75" hidden="false" customHeight="false" outlineLevel="0" collapsed="false">
      <c r="L919" s="77"/>
      <c r="M919" s="77"/>
      <c r="N919" s="77"/>
      <c r="O919" s="77"/>
      <c r="P919" s="77"/>
      <c r="Q919" s="77"/>
      <c r="R919" s="77"/>
      <c r="S919" s="77"/>
      <c r="T919" s="77"/>
      <c r="U919" s="77"/>
      <c r="V919" s="77"/>
    </row>
    <row r="920" customFormat="false" ht="12.75" hidden="false" customHeight="false" outlineLevel="0" collapsed="false">
      <c r="L920" s="77"/>
      <c r="M920" s="77"/>
      <c r="N920" s="77"/>
      <c r="O920" s="77"/>
      <c r="P920" s="77"/>
      <c r="Q920" s="77"/>
      <c r="R920" s="77"/>
      <c r="S920" s="77"/>
      <c r="T920" s="77"/>
      <c r="U920" s="77"/>
      <c r="V920" s="77"/>
    </row>
    <row r="921" customFormat="false" ht="12.75" hidden="false" customHeight="false" outlineLevel="0" collapsed="false">
      <c r="L921" s="77"/>
      <c r="M921" s="77"/>
      <c r="N921" s="77"/>
      <c r="O921" s="77"/>
      <c r="P921" s="77"/>
      <c r="Q921" s="77"/>
      <c r="R921" s="77"/>
      <c r="S921" s="77"/>
      <c r="T921" s="77"/>
      <c r="U921" s="77"/>
      <c r="V921" s="77"/>
    </row>
    <row r="922" customFormat="false" ht="12.75" hidden="false" customHeight="false" outlineLevel="0" collapsed="false">
      <c r="L922" s="77"/>
      <c r="M922" s="77"/>
      <c r="N922" s="77"/>
      <c r="O922" s="77"/>
      <c r="P922" s="77"/>
      <c r="Q922" s="77"/>
      <c r="R922" s="77"/>
      <c r="S922" s="77"/>
      <c r="T922" s="77"/>
      <c r="U922" s="77"/>
      <c r="V922" s="77"/>
    </row>
    <row r="923" customFormat="false" ht="12.75" hidden="false" customHeight="false" outlineLevel="0" collapsed="false">
      <c r="L923" s="77"/>
      <c r="M923" s="77"/>
      <c r="N923" s="77"/>
      <c r="O923" s="77"/>
      <c r="P923" s="77"/>
      <c r="Q923" s="77"/>
      <c r="R923" s="77"/>
      <c r="S923" s="77"/>
      <c r="T923" s="77"/>
      <c r="U923" s="77"/>
      <c r="V923" s="77"/>
    </row>
    <row r="924" customFormat="false" ht="12.75" hidden="false" customHeight="false" outlineLevel="0" collapsed="false">
      <c r="L924" s="77"/>
      <c r="M924" s="77"/>
      <c r="N924" s="77"/>
      <c r="O924" s="77"/>
      <c r="P924" s="77"/>
      <c r="Q924" s="77"/>
      <c r="R924" s="77"/>
      <c r="S924" s="77"/>
      <c r="T924" s="77"/>
      <c r="U924" s="77"/>
      <c r="V924" s="77"/>
    </row>
    <row r="925" customFormat="false" ht="12.75" hidden="false" customHeight="false" outlineLevel="0" collapsed="false">
      <c r="L925" s="77"/>
      <c r="M925" s="77"/>
      <c r="N925" s="77"/>
      <c r="O925" s="77"/>
      <c r="P925" s="77"/>
      <c r="Q925" s="77"/>
      <c r="R925" s="77"/>
      <c r="S925" s="77"/>
      <c r="T925" s="77"/>
      <c r="U925" s="77"/>
      <c r="V925" s="77"/>
    </row>
    <row r="926" customFormat="false" ht="12.75" hidden="false" customHeight="false" outlineLevel="0" collapsed="false">
      <c r="L926" s="77"/>
      <c r="M926" s="77"/>
      <c r="N926" s="77"/>
      <c r="O926" s="77"/>
      <c r="P926" s="77"/>
      <c r="Q926" s="77"/>
      <c r="R926" s="77"/>
      <c r="S926" s="77"/>
      <c r="T926" s="77"/>
      <c r="U926" s="77"/>
      <c r="V926" s="77"/>
    </row>
    <row r="927" customFormat="false" ht="12.75" hidden="false" customHeight="false" outlineLevel="0" collapsed="false">
      <c r="L927" s="77"/>
      <c r="M927" s="77"/>
      <c r="N927" s="77"/>
      <c r="O927" s="77"/>
      <c r="P927" s="77"/>
      <c r="Q927" s="77"/>
      <c r="R927" s="77"/>
      <c r="S927" s="77"/>
      <c r="T927" s="77"/>
      <c r="U927" s="77"/>
      <c r="V927" s="77"/>
    </row>
    <row r="928" customFormat="false" ht="12.75" hidden="false" customHeight="false" outlineLevel="0" collapsed="false">
      <c r="L928" s="77"/>
      <c r="M928" s="77"/>
      <c r="N928" s="77"/>
      <c r="O928" s="77"/>
      <c r="P928" s="77"/>
      <c r="Q928" s="77"/>
      <c r="R928" s="77"/>
      <c r="S928" s="77"/>
      <c r="T928" s="77"/>
      <c r="U928" s="77"/>
      <c r="V928" s="77"/>
    </row>
    <row r="929" customFormat="false" ht="12.75" hidden="false" customHeight="false" outlineLevel="0" collapsed="false">
      <c r="L929" s="77"/>
      <c r="M929" s="77"/>
      <c r="N929" s="77"/>
      <c r="O929" s="77"/>
      <c r="P929" s="77"/>
      <c r="Q929" s="77"/>
      <c r="R929" s="77"/>
      <c r="S929" s="77"/>
      <c r="T929" s="77"/>
      <c r="U929" s="77"/>
      <c r="V929" s="77"/>
    </row>
    <row r="930" customFormat="false" ht="12.75" hidden="false" customHeight="false" outlineLevel="0" collapsed="false">
      <c r="L930" s="77"/>
      <c r="M930" s="77"/>
      <c r="N930" s="77"/>
      <c r="O930" s="77"/>
      <c r="P930" s="77"/>
      <c r="Q930" s="77"/>
      <c r="R930" s="77"/>
      <c r="S930" s="77"/>
      <c r="T930" s="77"/>
      <c r="U930" s="77"/>
      <c r="V930" s="77"/>
    </row>
    <row r="931" customFormat="false" ht="12.75" hidden="false" customHeight="false" outlineLevel="0" collapsed="false">
      <c r="L931" s="77"/>
      <c r="M931" s="77"/>
      <c r="N931" s="77"/>
      <c r="O931" s="77"/>
      <c r="P931" s="77"/>
      <c r="Q931" s="77"/>
      <c r="R931" s="77"/>
      <c r="S931" s="77"/>
      <c r="T931" s="77"/>
      <c r="U931" s="77"/>
      <c r="V931" s="77"/>
    </row>
    <row r="932" customFormat="false" ht="12.75" hidden="false" customHeight="false" outlineLevel="0" collapsed="false">
      <c r="L932" s="77"/>
      <c r="M932" s="77"/>
      <c r="N932" s="77"/>
      <c r="O932" s="77"/>
      <c r="P932" s="77"/>
      <c r="Q932" s="77"/>
      <c r="R932" s="77"/>
      <c r="S932" s="77"/>
      <c r="T932" s="77"/>
      <c r="U932" s="77"/>
      <c r="V932" s="77"/>
    </row>
    <row r="933" customFormat="false" ht="12.75" hidden="false" customHeight="false" outlineLevel="0" collapsed="false">
      <c r="L933" s="77"/>
      <c r="M933" s="77"/>
      <c r="N933" s="77"/>
      <c r="O933" s="77"/>
      <c r="P933" s="77"/>
      <c r="Q933" s="77"/>
      <c r="R933" s="77"/>
      <c r="S933" s="77"/>
      <c r="T933" s="77"/>
      <c r="U933" s="77"/>
      <c r="V933" s="77"/>
    </row>
    <row r="934" customFormat="false" ht="12.75" hidden="false" customHeight="false" outlineLevel="0" collapsed="false">
      <c r="L934" s="77"/>
      <c r="M934" s="77"/>
      <c r="N934" s="77"/>
      <c r="O934" s="77"/>
      <c r="P934" s="77"/>
      <c r="Q934" s="77"/>
      <c r="R934" s="77"/>
      <c r="S934" s="77"/>
      <c r="T934" s="77"/>
      <c r="U934" s="77"/>
      <c r="V934" s="77"/>
    </row>
    <row r="935" customFormat="false" ht="12.75" hidden="false" customHeight="false" outlineLevel="0" collapsed="false">
      <c r="L935" s="77"/>
      <c r="M935" s="77"/>
      <c r="N935" s="77"/>
      <c r="O935" s="77"/>
      <c r="P935" s="77"/>
      <c r="Q935" s="77"/>
      <c r="R935" s="77"/>
      <c r="S935" s="77"/>
      <c r="T935" s="77"/>
      <c r="U935" s="77"/>
      <c r="V935" s="77"/>
    </row>
    <row r="936" customFormat="false" ht="12.75" hidden="false" customHeight="false" outlineLevel="0" collapsed="false">
      <c r="L936" s="77"/>
      <c r="M936" s="77"/>
      <c r="N936" s="77"/>
      <c r="O936" s="77"/>
      <c r="P936" s="77"/>
      <c r="Q936" s="77"/>
      <c r="R936" s="77"/>
      <c r="S936" s="77"/>
      <c r="T936" s="77"/>
      <c r="U936" s="77"/>
      <c r="V936" s="77"/>
    </row>
    <row r="937" customFormat="false" ht="12.75" hidden="false" customHeight="false" outlineLevel="0" collapsed="false">
      <c r="L937" s="77"/>
      <c r="M937" s="77"/>
      <c r="N937" s="77"/>
      <c r="O937" s="77"/>
      <c r="P937" s="77"/>
      <c r="Q937" s="77"/>
      <c r="R937" s="77"/>
      <c r="S937" s="77"/>
      <c r="T937" s="77"/>
      <c r="U937" s="77"/>
      <c r="V937" s="77"/>
    </row>
    <row r="938" customFormat="false" ht="12.75" hidden="false" customHeight="false" outlineLevel="0" collapsed="false">
      <c r="L938" s="77"/>
      <c r="M938" s="77"/>
      <c r="N938" s="77"/>
      <c r="O938" s="77"/>
      <c r="P938" s="77"/>
      <c r="Q938" s="77"/>
      <c r="R938" s="77"/>
      <c r="S938" s="77"/>
      <c r="T938" s="77"/>
      <c r="U938" s="77"/>
      <c r="V938" s="77"/>
    </row>
    <row r="939" customFormat="false" ht="12.75" hidden="false" customHeight="false" outlineLevel="0" collapsed="false">
      <c r="L939" s="77"/>
      <c r="M939" s="77"/>
      <c r="N939" s="77"/>
      <c r="O939" s="77"/>
      <c r="P939" s="77"/>
      <c r="Q939" s="77"/>
      <c r="R939" s="77"/>
      <c r="S939" s="77"/>
      <c r="T939" s="77"/>
      <c r="U939" s="77"/>
      <c r="V939" s="77"/>
    </row>
    <row r="940" customFormat="false" ht="12.75" hidden="false" customHeight="false" outlineLevel="0" collapsed="false">
      <c r="L940" s="77"/>
      <c r="M940" s="77"/>
      <c r="N940" s="77"/>
      <c r="O940" s="77"/>
      <c r="P940" s="77"/>
      <c r="Q940" s="77"/>
      <c r="R940" s="77"/>
      <c r="S940" s="77"/>
      <c r="T940" s="77"/>
      <c r="U940" s="77"/>
      <c r="V940" s="77"/>
    </row>
    <row r="941" customFormat="false" ht="12.75" hidden="false" customHeight="false" outlineLevel="0" collapsed="false">
      <c r="L941" s="77"/>
      <c r="M941" s="77"/>
      <c r="N941" s="77"/>
      <c r="O941" s="77"/>
      <c r="P941" s="77"/>
      <c r="Q941" s="77"/>
      <c r="R941" s="77"/>
      <c r="S941" s="77"/>
      <c r="T941" s="77"/>
      <c r="U941" s="77"/>
      <c r="V941" s="77"/>
    </row>
    <row r="942" customFormat="false" ht="12.75" hidden="false" customHeight="false" outlineLevel="0" collapsed="false">
      <c r="L942" s="77"/>
      <c r="M942" s="77"/>
      <c r="N942" s="77"/>
      <c r="O942" s="77"/>
      <c r="P942" s="77"/>
      <c r="Q942" s="77"/>
      <c r="R942" s="77"/>
      <c r="S942" s="77"/>
      <c r="T942" s="77"/>
      <c r="U942" s="77"/>
      <c r="V942" s="77"/>
    </row>
    <row r="943" customFormat="false" ht="12.75" hidden="false" customHeight="false" outlineLevel="0" collapsed="false">
      <c r="L943" s="77"/>
      <c r="M943" s="77"/>
      <c r="N943" s="77"/>
      <c r="O943" s="77"/>
      <c r="P943" s="77"/>
      <c r="Q943" s="77"/>
      <c r="R943" s="77"/>
      <c r="S943" s="77"/>
      <c r="T943" s="77"/>
      <c r="U943" s="77"/>
      <c r="V943" s="77"/>
    </row>
    <row r="944" customFormat="false" ht="12.75" hidden="false" customHeight="false" outlineLevel="0" collapsed="false">
      <c r="L944" s="77"/>
      <c r="M944" s="77"/>
      <c r="N944" s="77"/>
      <c r="O944" s="77"/>
      <c r="P944" s="77"/>
      <c r="Q944" s="77"/>
      <c r="R944" s="77"/>
      <c r="S944" s="77"/>
      <c r="T944" s="77"/>
      <c r="U944" s="77"/>
      <c r="V944" s="77"/>
    </row>
    <row r="945" customFormat="false" ht="12.75" hidden="false" customHeight="false" outlineLevel="0" collapsed="false">
      <c r="L945" s="77"/>
      <c r="M945" s="77"/>
      <c r="N945" s="77"/>
      <c r="O945" s="77"/>
      <c r="P945" s="77"/>
      <c r="Q945" s="77"/>
      <c r="R945" s="77"/>
      <c r="S945" s="77"/>
      <c r="T945" s="77"/>
      <c r="U945" s="77"/>
      <c r="V945" s="77"/>
    </row>
    <row r="946" customFormat="false" ht="12.75" hidden="false" customHeight="false" outlineLevel="0" collapsed="false">
      <c r="L946" s="77"/>
      <c r="M946" s="77"/>
      <c r="N946" s="77"/>
      <c r="O946" s="77"/>
      <c r="P946" s="77"/>
      <c r="Q946" s="77"/>
      <c r="R946" s="77"/>
      <c r="S946" s="77"/>
      <c r="T946" s="77"/>
      <c r="U946" s="77"/>
      <c r="V946" s="77"/>
    </row>
    <row r="947" customFormat="false" ht="12.75" hidden="false" customHeight="false" outlineLevel="0" collapsed="false">
      <c r="L947" s="77"/>
      <c r="M947" s="77"/>
      <c r="N947" s="77"/>
      <c r="O947" s="77"/>
      <c r="P947" s="77"/>
      <c r="Q947" s="77"/>
      <c r="R947" s="77"/>
      <c r="S947" s="77"/>
      <c r="T947" s="77"/>
      <c r="U947" s="77"/>
      <c r="V947" s="77"/>
    </row>
    <row r="948" customFormat="false" ht="12.75" hidden="false" customHeight="false" outlineLevel="0" collapsed="false">
      <c r="L948" s="77"/>
      <c r="M948" s="77"/>
      <c r="N948" s="77"/>
      <c r="O948" s="77"/>
      <c r="P948" s="77"/>
      <c r="Q948" s="77"/>
      <c r="R948" s="77"/>
      <c r="S948" s="77"/>
      <c r="T948" s="77"/>
      <c r="U948" s="77"/>
      <c r="V948" s="77"/>
    </row>
    <row r="949" customFormat="false" ht="12.75" hidden="false" customHeight="false" outlineLevel="0" collapsed="false">
      <c r="L949" s="77"/>
      <c r="M949" s="77"/>
      <c r="N949" s="77"/>
      <c r="O949" s="77"/>
      <c r="P949" s="77"/>
      <c r="Q949" s="77"/>
      <c r="R949" s="77"/>
      <c r="S949" s="77"/>
      <c r="T949" s="77"/>
      <c r="U949" s="77"/>
      <c r="V949" s="77"/>
    </row>
    <row r="950" customFormat="false" ht="12.75" hidden="false" customHeight="false" outlineLevel="0" collapsed="false">
      <c r="L950" s="77"/>
      <c r="M950" s="77"/>
      <c r="N950" s="77"/>
      <c r="O950" s="77"/>
      <c r="P950" s="77"/>
      <c r="Q950" s="77"/>
      <c r="R950" s="77"/>
      <c r="S950" s="77"/>
      <c r="T950" s="77"/>
      <c r="U950" s="77"/>
      <c r="V950" s="77"/>
    </row>
    <row r="951" customFormat="false" ht="12.75" hidden="false" customHeight="false" outlineLevel="0" collapsed="false">
      <c r="L951" s="77"/>
      <c r="M951" s="77"/>
      <c r="N951" s="77"/>
      <c r="O951" s="77"/>
      <c r="P951" s="77"/>
      <c r="Q951" s="77"/>
      <c r="R951" s="77"/>
      <c r="S951" s="77"/>
      <c r="T951" s="77"/>
      <c r="U951" s="77"/>
      <c r="V951" s="77"/>
    </row>
    <row r="952" customFormat="false" ht="12.75" hidden="false" customHeight="false" outlineLevel="0" collapsed="false">
      <c r="L952" s="77"/>
      <c r="M952" s="77"/>
      <c r="N952" s="77"/>
      <c r="O952" s="77"/>
      <c r="P952" s="77"/>
      <c r="Q952" s="77"/>
      <c r="R952" s="77"/>
      <c r="S952" s="77"/>
      <c r="T952" s="77"/>
      <c r="U952" s="77"/>
      <c r="V952" s="77"/>
    </row>
    <row r="953" customFormat="false" ht="12.75" hidden="false" customHeight="false" outlineLevel="0" collapsed="false">
      <c r="L953" s="77"/>
      <c r="M953" s="77"/>
      <c r="N953" s="77"/>
      <c r="O953" s="77"/>
      <c r="P953" s="77"/>
      <c r="Q953" s="77"/>
      <c r="R953" s="77"/>
      <c r="S953" s="77"/>
      <c r="T953" s="77"/>
      <c r="U953" s="77"/>
      <c r="V953" s="77"/>
    </row>
    <row r="954" customFormat="false" ht="12.75" hidden="false" customHeight="false" outlineLevel="0" collapsed="false">
      <c r="L954" s="77"/>
      <c r="M954" s="77"/>
      <c r="N954" s="77"/>
      <c r="O954" s="77"/>
      <c r="P954" s="77"/>
      <c r="Q954" s="77"/>
      <c r="R954" s="77"/>
      <c r="S954" s="77"/>
      <c r="T954" s="77"/>
      <c r="U954" s="77"/>
      <c r="V954" s="77"/>
    </row>
    <row r="955" customFormat="false" ht="12.75" hidden="false" customHeight="false" outlineLevel="0" collapsed="false">
      <c r="L955" s="77"/>
      <c r="M955" s="77"/>
      <c r="N955" s="77"/>
      <c r="O955" s="77"/>
      <c r="P955" s="77"/>
      <c r="Q955" s="77"/>
      <c r="R955" s="77"/>
      <c r="S955" s="77"/>
      <c r="T955" s="77"/>
      <c r="U955" s="77"/>
      <c r="V955" s="77"/>
    </row>
    <row r="956" customFormat="false" ht="12.75" hidden="false" customHeight="false" outlineLevel="0" collapsed="false">
      <c r="L956" s="77"/>
      <c r="M956" s="77"/>
      <c r="N956" s="77"/>
      <c r="O956" s="77"/>
      <c r="P956" s="77"/>
      <c r="Q956" s="77"/>
      <c r="R956" s="77"/>
      <c r="S956" s="77"/>
      <c r="T956" s="77"/>
      <c r="U956" s="77"/>
      <c r="V956" s="77"/>
    </row>
    <row r="957" customFormat="false" ht="12.75" hidden="false" customHeight="false" outlineLevel="0" collapsed="false">
      <c r="L957" s="77"/>
      <c r="M957" s="77"/>
      <c r="N957" s="77"/>
      <c r="O957" s="77"/>
      <c r="P957" s="77"/>
      <c r="Q957" s="77"/>
      <c r="R957" s="77"/>
      <c r="S957" s="77"/>
      <c r="T957" s="77"/>
      <c r="U957" s="77"/>
      <c r="V957" s="77"/>
    </row>
    <row r="958" customFormat="false" ht="12.75" hidden="false" customHeight="false" outlineLevel="0" collapsed="false">
      <c r="L958" s="77"/>
      <c r="M958" s="77"/>
      <c r="N958" s="77"/>
      <c r="O958" s="77"/>
      <c r="P958" s="77"/>
      <c r="Q958" s="77"/>
      <c r="R958" s="77"/>
      <c r="S958" s="77"/>
      <c r="T958" s="77"/>
      <c r="U958" s="77"/>
      <c r="V958" s="77"/>
    </row>
    <row r="959" customFormat="false" ht="12.75" hidden="false" customHeight="false" outlineLevel="0" collapsed="false">
      <c r="L959" s="77"/>
      <c r="M959" s="77"/>
      <c r="N959" s="77"/>
      <c r="O959" s="77"/>
      <c r="P959" s="77"/>
      <c r="Q959" s="77"/>
      <c r="R959" s="77"/>
      <c r="S959" s="77"/>
      <c r="T959" s="77"/>
      <c r="U959" s="77"/>
      <c r="V959" s="77"/>
    </row>
    <row r="960" customFormat="false" ht="12.75" hidden="false" customHeight="false" outlineLevel="0" collapsed="false">
      <c r="L960" s="77"/>
      <c r="M960" s="77"/>
      <c r="N960" s="77"/>
      <c r="O960" s="77"/>
      <c r="P960" s="77"/>
      <c r="Q960" s="77"/>
      <c r="R960" s="77"/>
      <c r="S960" s="77"/>
      <c r="T960" s="77"/>
      <c r="U960" s="77"/>
      <c r="V960" s="77"/>
    </row>
    <row r="961" customFormat="false" ht="12.75" hidden="false" customHeight="false" outlineLevel="0" collapsed="false">
      <c r="L961" s="77"/>
      <c r="M961" s="77"/>
      <c r="N961" s="77"/>
      <c r="O961" s="77"/>
      <c r="P961" s="77"/>
      <c r="Q961" s="77"/>
      <c r="R961" s="77"/>
      <c r="S961" s="77"/>
      <c r="T961" s="77"/>
      <c r="U961" s="77"/>
      <c r="V961" s="77"/>
    </row>
    <row r="962" customFormat="false" ht="12.75" hidden="false" customHeight="false" outlineLevel="0" collapsed="false">
      <c r="L962" s="77"/>
      <c r="M962" s="77"/>
      <c r="N962" s="77"/>
      <c r="O962" s="77"/>
      <c r="P962" s="77"/>
      <c r="Q962" s="77"/>
      <c r="R962" s="77"/>
      <c r="S962" s="77"/>
      <c r="T962" s="77"/>
      <c r="U962" s="77"/>
      <c r="V962" s="77"/>
    </row>
    <row r="963" customFormat="false" ht="12.75" hidden="false" customHeight="false" outlineLevel="0" collapsed="false">
      <c r="L963" s="77"/>
      <c r="M963" s="77"/>
      <c r="N963" s="77"/>
      <c r="O963" s="77"/>
      <c r="P963" s="77"/>
      <c r="Q963" s="77"/>
      <c r="R963" s="77"/>
      <c r="S963" s="77"/>
      <c r="T963" s="77"/>
      <c r="U963" s="77"/>
      <c r="V963" s="77"/>
    </row>
    <row r="964" customFormat="false" ht="12.75" hidden="false" customHeight="false" outlineLevel="0" collapsed="false">
      <c r="L964" s="77"/>
      <c r="M964" s="77"/>
      <c r="N964" s="77"/>
      <c r="O964" s="77"/>
      <c r="P964" s="77"/>
      <c r="Q964" s="77"/>
      <c r="R964" s="77"/>
      <c r="S964" s="77"/>
      <c r="T964" s="77"/>
      <c r="U964" s="77"/>
      <c r="V964" s="77"/>
    </row>
    <row r="965" customFormat="false" ht="12.75" hidden="false" customHeight="false" outlineLevel="0" collapsed="false">
      <c r="L965" s="77"/>
      <c r="M965" s="77"/>
      <c r="N965" s="77"/>
      <c r="O965" s="77"/>
      <c r="P965" s="77"/>
      <c r="Q965" s="77"/>
      <c r="R965" s="77"/>
      <c r="S965" s="77"/>
      <c r="T965" s="77"/>
      <c r="U965" s="77"/>
      <c r="V965" s="77"/>
    </row>
    <row r="966" customFormat="false" ht="12.75" hidden="false" customHeight="false" outlineLevel="0" collapsed="false">
      <c r="L966" s="77"/>
      <c r="M966" s="77"/>
      <c r="N966" s="77"/>
      <c r="O966" s="77"/>
      <c r="P966" s="77"/>
      <c r="Q966" s="77"/>
      <c r="R966" s="77"/>
      <c r="S966" s="77"/>
      <c r="T966" s="77"/>
      <c r="U966" s="77"/>
      <c r="V966" s="77"/>
    </row>
    <row r="967" customFormat="false" ht="12.75" hidden="false" customHeight="false" outlineLevel="0" collapsed="false">
      <c r="L967" s="77"/>
      <c r="M967" s="77"/>
      <c r="N967" s="77"/>
      <c r="O967" s="77"/>
      <c r="P967" s="77"/>
      <c r="Q967" s="77"/>
      <c r="R967" s="77"/>
      <c r="S967" s="77"/>
      <c r="T967" s="77"/>
      <c r="U967" s="77"/>
      <c r="V967" s="77"/>
    </row>
    <row r="968" customFormat="false" ht="12.75" hidden="false" customHeight="false" outlineLevel="0" collapsed="false">
      <c r="L968" s="77"/>
      <c r="M968" s="77"/>
      <c r="N968" s="77"/>
      <c r="O968" s="77"/>
      <c r="P968" s="77"/>
      <c r="Q968" s="77"/>
      <c r="R968" s="77"/>
      <c r="S968" s="77"/>
      <c r="T968" s="77"/>
      <c r="U968" s="77"/>
      <c r="V968" s="77"/>
    </row>
    <row r="969" customFormat="false" ht="12.75" hidden="false" customHeight="false" outlineLevel="0" collapsed="false">
      <c r="L969" s="77"/>
      <c r="M969" s="77"/>
      <c r="N969" s="77"/>
      <c r="O969" s="77"/>
      <c r="P969" s="77"/>
      <c r="Q969" s="77"/>
      <c r="R969" s="77"/>
      <c r="S969" s="77"/>
      <c r="T969" s="77"/>
      <c r="U969" s="77"/>
      <c r="V969" s="77"/>
    </row>
    <row r="970" customFormat="false" ht="12.75" hidden="false" customHeight="false" outlineLevel="0" collapsed="false">
      <c r="L970" s="77"/>
      <c r="M970" s="77"/>
      <c r="N970" s="77"/>
      <c r="O970" s="77"/>
      <c r="P970" s="77"/>
      <c r="Q970" s="77"/>
      <c r="R970" s="77"/>
      <c r="S970" s="77"/>
      <c r="T970" s="77"/>
      <c r="U970" s="77"/>
      <c r="V970" s="77"/>
    </row>
    <row r="971" customFormat="false" ht="12.75" hidden="false" customHeight="false" outlineLevel="0" collapsed="false">
      <c r="L971" s="77"/>
      <c r="M971" s="77"/>
      <c r="N971" s="77"/>
      <c r="O971" s="77"/>
      <c r="P971" s="77"/>
      <c r="Q971" s="77"/>
      <c r="R971" s="77"/>
      <c r="S971" s="77"/>
      <c r="T971" s="77"/>
      <c r="U971" s="77"/>
      <c r="V971" s="77"/>
    </row>
    <row r="972" customFormat="false" ht="12.75" hidden="false" customHeight="false" outlineLevel="0" collapsed="false">
      <c r="L972" s="77"/>
      <c r="M972" s="77"/>
      <c r="N972" s="77"/>
      <c r="O972" s="77"/>
      <c r="P972" s="77"/>
      <c r="Q972" s="77"/>
      <c r="R972" s="77"/>
      <c r="S972" s="77"/>
      <c r="T972" s="77"/>
      <c r="U972" s="77"/>
      <c r="V972" s="77"/>
    </row>
    <row r="973" customFormat="false" ht="12.75" hidden="false" customHeight="false" outlineLevel="0" collapsed="false">
      <c r="L973" s="77"/>
      <c r="M973" s="77"/>
      <c r="N973" s="77"/>
      <c r="O973" s="77"/>
      <c r="P973" s="77"/>
      <c r="Q973" s="77"/>
      <c r="R973" s="77"/>
      <c r="S973" s="77"/>
      <c r="T973" s="77"/>
      <c r="U973" s="77"/>
      <c r="V973" s="77"/>
    </row>
    <row r="974" customFormat="false" ht="12.75" hidden="false" customHeight="false" outlineLevel="0" collapsed="false">
      <c r="L974" s="77"/>
      <c r="M974" s="77"/>
      <c r="N974" s="77"/>
      <c r="O974" s="77"/>
      <c r="P974" s="77"/>
      <c r="Q974" s="77"/>
      <c r="R974" s="77"/>
      <c r="S974" s="77"/>
      <c r="T974" s="77"/>
      <c r="U974" s="77"/>
      <c r="V974" s="77"/>
    </row>
    <row r="975" customFormat="false" ht="12.75" hidden="false" customHeight="false" outlineLevel="0" collapsed="false">
      <c r="L975" s="77"/>
      <c r="M975" s="77"/>
      <c r="N975" s="77"/>
      <c r="O975" s="77"/>
      <c r="P975" s="77"/>
      <c r="Q975" s="77"/>
      <c r="R975" s="77"/>
      <c r="S975" s="77"/>
      <c r="T975" s="77"/>
      <c r="U975" s="77"/>
      <c r="V975" s="77"/>
    </row>
    <row r="976" customFormat="false" ht="12.75" hidden="false" customHeight="false" outlineLevel="0" collapsed="false">
      <c r="L976" s="77"/>
      <c r="M976" s="77"/>
      <c r="N976" s="77"/>
      <c r="O976" s="77"/>
      <c r="P976" s="77"/>
      <c r="Q976" s="77"/>
      <c r="R976" s="77"/>
      <c r="S976" s="77"/>
      <c r="T976" s="77"/>
      <c r="U976" s="77"/>
      <c r="V976" s="77"/>
    </row>
    <row r="977" customFormat="false" ht="12.75" hidden="false" customHeight="false" outlineLevel="0" collapsed="false">
      <c r="L977" s="77"/>
      <c r="M977" s="77"/>
      <c r="N977" s="77"/>
      <c r="O977" s="77"/>
      <c r="P977" s="77"/>
      <c r="Q977" s="77"/>
      <c r="R977" s="77"/>
      <c r="S977" s="77"/>
      <c r="T977" s="77"/>
      <c r="U977" s="77"/>
      <c r="V977" s="77"/>
    </row>
    <row r="978" customFormat="false" ht="12.75" hidden="false" customHeight="false" outlineLevel="0" collapsed="false">
      <c r="L978" s="77"/>
      <c r="M978" s="77"/>
      <c r="N978" s="77"/>
      <c r="O978" s="77"/>
      <c r="P978" s="77"/>
      <c r="Q978" s="77"/>
      <c r="R978" s="77"/>
      <c r="S978" s="77"/>
      <c r="T978" s="77"/>
      <c r="U978" s="77"/>
      <c r="V978" s="77"/>
    </row>
    <row r="979" customFormat="false" ht="12.75" hidden="false" customHeight="false" outlineLevel="0" collapsed="false">
      <c r="L979" s="77"/>
      <c r="M979" s="77"/>
      <c r="N979" s="77"/>
      <c r="O979" s="77"/>
      <c r="P979" s="77"/>
      <c r="Q979" s="77"/>
      <c r="R979" s="77"/>
      <c r="S979" s="77"/>
      <c r="T979" s="77"/>
      <c r="U979" s="77"/>
      <c r="V979" s="77"/>
    </row>
    <row r="980" customFormat="false" ht="12.75" hidden="false" customHeight="false" outlineLevel="0" collapsed="false">
      <c r="L980" s="77"/>
      <c r="M980" s="77"/>
      <c r="N980" s="77"/>
      <c r="O980" s="77"/>
      <c r="P980" s="77"/>
      <c r="Q980" s="77"/>
      <c r="R980" s="77"/>
      <c r="S980" s="77"/>
      <c r="T980" s="77"/>
      <c r="U980" s="77"/>
      <c r="V980" s="77"/>
    </row>
    <row r="981" customFormat="false" ht="12.75" hidden="false" customHeight="false" outlineLevel="0" collapsed="false">
      <c r="L981" s="77"/>
      <c r="M981" s="77"/>
      <c r="N981" s="77"/>
      <c r="O981" s="77"/>
      <c r="P981" s="77"/>
      <c r="Q981" s="77"/>
      <c r="R981" s="77"/>
      <c r="S981" s="77"/>
      <c r="T981" s="77"/>
      <c r="U981" s="77"/>
      <c r="V981" s="77"/>
    </row>
    <row r="982" customFormat="false" ht="12.75" hidden="false" customHeight="false" outlineLevel="0" collapsed="false">
      <c r="L982" s="77"/>
      <c r="M982" s="77"/>
      <c r="N982" s="77"/>
      <c r="O982" s="77"/>
      <c r="P982" s="77"/>
      <c r="Q982" s="77"/>
      <c r="R982" s="77"/>
      <c r="S982" s="77"/>
      <c r="T982" s="77"/>
      <c r="U982" s="77"/>
      <c r="V982" s="77"/>
    </row>
    <row r="983" customFormat="false" ht="12.75" hidden="false" customHeight="false" outlineLevel="0" collapsed="false">
      <c r="L983" s="77"/>
      <c r="M983" s="77"/>
      <c r="N983" s="77"/>
      <c r="O983" s="77"/>
      <c r="P983" s="77"/>
      <c r="Q983" s="77"/>
      <c r="R983" s="77"/>
      <c r="S983" s="77"/>
      <c r="T983" s="77"/>
      <c r="U983" s="77"/>
      <c r="V983" s="77"/>
    </row>
    <row r="984" customFormat="false" ht="12.75" hidden="false" customHeight="false" outlineLevel="0" collapsed="false">
      <c r="L984" s="77"/>
      <c r="M984" s="77"/>
      <c r="N984" s="77"/>
      <c r="O984" s="77"/>
      <c r="P984" s="77"/>
      <c r="Q984" s="77"/>
      <c r="R984" s="77"/>
      <c r="S984" s="77"/>
      <c r="T984" s="77"/>
      <c r="U984" s="77"/>
      <c r="V984" s="77"/>
    </row>
    <row r="985" customFormat="false" ht="12.75" hidden="false" customHeight="false" outlineLevel="0" collapsed="false">
      <c r="L985" s="77"/>
      <c r="M985" s="77"/>
      <c r="N985" s="77"/>
      <c r="O985" s="77"/>
      <c r="P985" s="77"/>
      <c r="Q985" s="77"/>
      <c r="R985" s="77"/>
      <c r="S985" s="77"/>
      <c r="T985" s="77"/>
      <c r="U985" s="77"/>
      <c r="V985" s="77"/>
    </row>
    <row r="986" customFormat="false" ht="12.75" hidden="false" customHeight="false" outlineLevel="0" collapsed="false">
      <c r="L986" s="77"/>
      <c r="M986" s="77"/>
      <c r="N986" s="77"/>
      <c r="O986" s="77"/>
      <c r="P986" s="77"/>
      <c r="Q986" s="77"/>
      <c r="R986" s="77"/>
      <c r="S986" s="77"/>
      <c r="T986" s="77"/>
      <c r="U986" s="77"/>
      <c r="V986" s="77"/>
    </row>
    <row r="987" customFormat="false" ht="12.75" hidden="false" customHeight="false" outlineLevel="0" collapsed="false">
      <c r="L987" s="77"/>
      <c r="M987" s="77"/>
      <c r="N987" s="77"/>
      <c r="O987" s="77"/>
      <c r="P987" s="77"/>
      <c r="Q987" s="77"/>
      <c r="R987" s="77"/>
      <c r="S987" s="77"/>
      <c r="T987" s="77"/>
      <c r="U987" s="77"/>
      <c r="V987" s="77"/>
    </row>
    <row r="988" customFormat="false" ht="12.75" hidden="false" customHeight="false" outlineLevel="0" collapsed="false">
      <c r="L988" s="77"/>
      <c r="M988" s="77"/>
      <c r="N988" s="77"/>
      <c r="O988" s="77"/>
      <c r="P988" s="77"/>
      <c r="Q988" s="77"/>
      <c r="R988" s="77"/>
      <c r="S988" s="77"/>
      <c r="T988" s="77"/>
      <c r="U988" s="77"/>
      <c r="V988" s="77"/>
    </row>
  </sheetData>
  <sheetProtection algorithmName="SHA-512" hashValue="EOYUUiSe/S3VKuAOwKMsZUZWTL5KGGHB6KrYE0DpWksm4aW9/YYlAJKCTkq0FnHV+i7oLMKlw0vzFR78VZjamA==" saltValue="HJZdTthI3oyMZrkqgTRlYQ==" spinCount="100000" sheet="true" insertRows="false" insertHyperlinks="false"/>
  <mergeCells count="9">
    <mergeCell ref="D3:G3"/>
    <mergeCell ref="D4:G4"/>
    <mergeCell ref="D5:G5"/>
    <mergeCell ref="D6:G6"/>
    <mergeCell ref="A8:D8"/>
    <mergeCell ref="G8:K8"/>
    <mergeCell ref="L8:U8"/>
    <mergeCell ref="B33:V33"/>
    <mergeCell ref="B34:C34"/>
  </mergeCells>
  <dataValidations count="10">
    <dataValidation allowBlank="true" errorStyle="stop" operator="greaterThanOrEqual" showDropDown="false" showErrorMessage="true" showInputMessage="true" sqref="C7 J10:J18 I12:I18 I19:J31" type="whole">
      <formula1>0</formula1>
      <formula2>0</formula2>
    </dataValidation>
    <dataValidation allowBlank="true" errorStyle="stop" operator="between" showDropDown="false" showErrorMessage="true" showInputMessage="false" sqref="D10:D31" type="list">
      <formula1>"Anual,Trimestral,Mensal,Quinzenal,Semanal"</formula1>
      <formula2>0</formula2>
    </dataValidation>
    <dataValidation allowBlank="true" errorStyle="stop" operator="between" showDropDown="false" showErrorMessage="true" showInputMessage="false" sqref="C31" type="list">
      <formula1>"Presencial,Não presencial,Misto"</formula1>
      <formula2>0</formula2>
    </dataValidation>
    <dataValidation allowBlank="true" errorStyle="stop" operator="greaterThan" showDropDown="false" showErrorMessage="true" showInputMessage="false" sqref="K31" type="decimal">
      <formula1>0</formula1>
      <formula2>0</formula2>
    </dataValidation>
    <dataValidation allowBlank="true" errorStyle="stop" operator="between" showDropDown="false" showErrorMessage="true" showInputMessage="false" sqref="C10:C30" type="list">
      <formula1>"Visibilidade da leitura,Leitura recreativa,Leitura orientada,Socialização da leitura,Envolvimento da família"</formula1>
      <formula2>0</formula2>
    </dataValidation>
    <dataValidation allowBlank="true" errorStyle="stop" operator="between" showDropDown="false" showErrorMessage="true" showInputMessage="false" sqref="E10:E31" type="list">
      <formula1>"Sim,Não"</formula1>
      <formula2>0</formula2>
    </dataValidation>
    <dataValidation allowBlank="true" errorStyle="stop" operator="lessThanOrEqual" prompt="máx. 500 caracteres" showDropDown="false" showErrorMessage="false" showInputMessage="true" sqref="B31" type="textLength">
      <formula1>'03.estatistica'!A28</formula1>
      <formula2>0</formula2>
    </dataValidation>
    <dataValidation allowBlank="true" errorStyle="stop" operator="lessThanOrEqual" prompt="máx. 500 caracteres" showDropDown="false" showErrorMessage="false" showInputMessage="true" sqref="B29:B30" type="textLength">
      <formula1>'03.estatistica'!A29</formula1>
      <formula2>0</formula2>
    </dataValidation>
    <dataValidation allowBlank="true" errorStyle="stop" operator="lessThanOrEqual" prompt="máx. 500 caracteres" showDropDown="false" showErrorMessage="false" showInputMessage="true" sqref="B12:B20 B22:B23" type="textLength">
      <formula1>'03.estatistica'!A14</formula1>
      <formula2>0</formula2>
    </dataValidation>
    <dataValidation allowBlank="true" errorStyle="stop" operator="lessThanOrEqual" prompt="máx. 500 caracteres" showDropDown="false" showErrorMessage="false" showInputMessage="true" sqref="B24:B27" type="textLength">
      <formula1>'03.estatistica'!A25</formula1>
      <formula2>0</formula2>
    </dataValidation>
  </dataValidations>
  <printOptions headings="false" gridLines="false" gridLinesSet="true" horizontalCentered="false" verticalCentered="false"/>
  <pageMargins left="0.459722222222222" right="0.157638888888889" top="0.196527777777778" bottom="0.354166666666667" header="0.511811023622047" footer="0.511811023622047"/>
  <pageSetup paperSize="9" scale="8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4:J14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15.71484375" defaultRowHeight="19.5" customHeight="true" zeroHeight="false" outlineLevelRow="0" outlineLevelCol="0"/>
  <cols>
    <col collapsed="false" customWidth="false" hidden="false" outlineLevel="0" max="1" min="1" style="1" width="15.71"/>
    <col collapsed="false" customWidth="true" hidden="false" outlineLevel="0" max="2" min="2" style="1" width="17"/>
    <col collapsed="false" customWidth="false" hidden="false" outlineLevel="0" max="16384" min="3" style="1" width="15.71"/>
  </cols>
  <sheetData>
    <row r="4" customFormat="false" ht="19.5" hidden="false" customHeight="true" outlineLevel="0" collapsed="false">
      <c r="B4" s="3"/>
      <c r="C4" s="3"/>
    </row>
    <row r="5" customFormat="false" ht="19.5" hidden="false" customHeight="true" outlineLevel="0" collapsed="false">
      <c r="B5" s="3"/>
      <c r="C5" s="3" t="s">
        <v>156</v>
      </c>
    </row>
    <row r="6" customFormat="false" ht="19.5" hidden="false" customHeight="true" outlineLevel="0" collapsed="false">
      <c r="D6" s="2"/>
      <c r="E6" s="2"/>
      <c r="F6" s="2"/>
      <c r="G6" s="2"/>
      <c r="H6" s="2"/>
      <c r="I6" s="2"/>
      <c r="J6" s="2"/>
    </row>
    <row r="7" customFormat="false" ht="19.5" hidden="false" customHeight="true" outlineLevel="0" collapsed="false">
      <c r="B7" s="78" t="s">
        <v>6</v>
      </c>
      <c r="C7" s="79" t="s">
        <v>157</v>
      </c>
      <c r="D7" s="79"/>
      <c r="E7" s="79"/>
      <c r="F7" s="79"/>
      <c r="G7" s="79"/>
      <c r="H7" s="79"/>
      <c r="I7" s="79"/>
      <c r="J7" s="79"/>
    </row>
    <row r="8" customFormat="false" ht="19.5" hidden="false" customHeight="true" outlineLevel="0" collapsed="false">
      <c r="B8" s="80" t="s">
        <v>31</v>
      </c>
      <c r="C8" s="57" t="n">
        <v>17</v>
      </c>
      <c r="D8" s="81" t="s">
        <v>106</v>
      </c>
      <c r="E8" s="81" t="n">
        <v>3</v>
      </c>
      <c r="F8" s="81" t="n">
        <v>6</v>
      </c>
      <c r="G8" s="82" t="s">
        <v>158</v>
      </c>
      <c r="H8" s="82"/>
      <c r="I8" s="82"/>
      <c r="J8" s="82"/>
    </row>
    <row r="9" customFormat="false" ht="19.5" hidden="false" customHeight="true" outlineLevel="0" collapsed="false">
      <c r="B9" s="83" t="s">
        <v>33</v>
      </c>
      <c r="C9" s="57" t="s">
        <v>159</v>
      </c>
      <c r="D9" s="57"/>
      <c r="E9" s="57"/>
      <c r="F9" s="57"/>
      <c r="G9" s="57"/>
      <c r="H9" s="57"/>
      <c r="I9" s="57"/>
      <c r="J9" s="57"/>
    </row>
    <row r="10" customFormat="false" ht="137.25" hidden="false" customHeight="true" outlineLevel="0" collapsed="false">
      <c r="B10" s="83" t="s">
        <v>35</v>
      </c>
      <c r="C10" s="57" t="s">
        <v>160</v>
      </c>
      <c r="D10" s="57"/>
      <c r="E10" s="57"/>
      <c r="F10" s="57"/>
      <c r="G10" s="57"/>
      <c r="H10" s="57"/>
      <c r="I10" s="57"/>
      <c r="J10" s="57"/>
    </row>
    <row r="11" customFormat="false" ht="33" hidden="false" customHeight="true" outlineLevel="0" collapsed="false">
      <c r="B11" s="83" t="s">
        <v>37</v>
      </c>
      <c r="C11" s="57" t="s">
        <v>161</v>
      </c>
      <c r="D11" s="57"/>
      <c r="E11" s="57"/>
      <c r="F11" s="57"/>
      <c r="G11" s="57"/>
      <c r="H11" s="57"/>
      <c r="I11" s="57"/>
      <c r="J11" s="57"/>
    </row>
    <row r="12" customFormat="false" ht="33" hidden="false" customHeight="true" outlineLevel="0" collapsed="false">
      <c r="B12" s="83" t="s">
        <v>39</v>
      </c>
      <c r="C12" s="57" t="s">
        <v>162</v>
      </c>
      <c r="D12" s="57"/>
      <c r="E12" s="57"/>
      <c r="F12" s="57"/>
      <c r="G12" s="57"/>
      <c r="H12" s="57"/>
      <c r="I12" s="57"/>
      <c r="J12" s="57"/>
    </row>
    <row r="13" customFormat="false" ht="111" hidden="false" customHeight="true" outlineLevel="0" collapsed="false">
      <c r="B13" s="84" t="s">
        <v>41</v>
      </c>
      <c r="C13" s="79"/>
      <c r="D13" s="79"/>
      <c r="E13" s="79"/>
      <c r="F13" s="79"/>
      <c r="G13" s="79"/>
      <c r="H13" s="79"/>
      <c r="I13" s="79"/>
      <c r="J13" s="79"/>
    </row>
    <row r="14" customFormat="false" ht="19.5" hidden="false" customHeight="true" outlineLevel="0" collapsed="false">
      <c r="B14" s="85"/>
      <c r="C14" s="85"/>
      <c r="D14" s="85"/>
      <c r="E14" s="85"/>
      <c r="F14" s="85"/>
      <c r="G14" s="85"/>
      <c r="H14" s="85"/>
      <c r="I14" s="85"/>
      <c r="J14" s="85"/>
    </row>
  </sheetData>
  <sheetProtection algorithmName="SHA-512" hashValue="j/Tta6AFLmHIxUqRBC/wOQ6l2OaZcIOXxW634a/Fu8e/XkGT/xmX3gKhxT6ksCflFw6SRC4QsIt/bWLxb+DgYA==" saltValue="0uchGp/9wy6FVu9X4bZk8g==" spinCount="100000" sheet="true" objects="true" scenarios="true"/>
  <mergeCells count="7">
    <mergeCell ref="C7:J7"/>
    <mergeCell ref="G8:J8"/>
    <mergeCell ref="C9:J9"/>
    <mergeCell ref="C10:J10"/>
    <mergeCell ref="C11:J11"/>
    <mergeCell ref="C12:J12"/>
    <mergeCell ref="C13:J13"/>
  </mergeCells>
  <dataValidations count="2">
    <dataValidation allowBlank="true" errorStyle="stop" operator="greaterThanOrEqual" showDropDown="false" showErrorMessage="true" showInputMessage="true" sqref="C8 E8:F8" type="whole">
      <formula1>0</formula1>
      <formula2>0</formula2>
    </dataValidation>
    <dataValidation allowBlank="true" errorStyle="stop" operator="greaterThanOrEqual" showDropDown="false" showErrorMessage="true" showInputMessage="true" sqref="D8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30"/>
  <sheetViews>
    <sheetView showFormulas="false" showGridLines="fals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R14" activeCellId="0" sqref="R14"/>
    </sheetView>
  </sheetViews>
  <sheetFormatPr defaultColWidth="10.71484375" defaultRowHeight="19.5" customHeight="true" zeroHeight="false" outlineLevelRow="0" outlineLevelCol="0"/>
  <cols>
    <col collapsed="false" customWidth="false" hidden="false" outlineLevel="0" max="1" min="1" style="86" width="10.71"/>
  </cols>
  <sheetData>
    <row r="1" customFormat="false" ht="19.5" hidden="false" customHeight="true" outlineLevel="0" collapsed="false">
      <c r="A1" s="87"/>
      <c r="B1" s="1"/>
      <c r="C1" s="1"/>
    </row>
    <row r="2" customFormat="false" ht="19.5" hidden="false" customHeight="true" outlineLevel="0" collapsed="false">
      <c r="A2" s="87"/>
      <c r="B2" s="1"/>
      <c r="C2" s="1"/>
    </row>
    <row r="3" customFormat="false" ht="19.5" hidden="false" customHeight="true" outlineLevel="0" collapsed="false">
      <c r="A3" s="87"/>
      <c r="B3" s="1"/>
      <c r="C3" s="1"/>
    </row>
    <row r="4" customFormat="false" ht="19.5" hidden="false" customHeight="true" outlineLevel="0" collapsed="false">
      <c r="A4" s="87"/>
      <c r="B4" s="3"/>
      <c r="C4" s="3"/>
    </row>
    <row r="5" customFormat="false" ht="19.5" hidden="false" customHeight="true" outlineLevel="0" collapsed="false">
      <c r="A5" s="87"/>
      <c r="B5" s="3"/>
      <c r="C5" s="3" t="s">
        <v>163</v>
      </c>
    </row>
    <row r="7" customFormat="false" ht="27" hidden="false" customHeight="true" outlineLevel="0" collapsed="false">
      <c r="B7" s="88" t="s">
        <v>164</v>
      </c>
      <c r="C7" s="88" t="s">
        <v>72</v>
      </c>
      <c r="D7" s="88" t="s">
        <v>101</v>
      </c>
      <c r="E7" s="88" t="s">
        <v>165</v>
      </c>
      <c r="F7" s="88" t="s">
        <v>91</v>
      </c>
      <c r="G7" s="88" t="s">
        <v>118</v>
      </c>
      <c r="H7" s="88" t="s">
        <v>166</v>
      </c>
      <c r="I7" s="88" t="s">
        <v>167</v>
      </c>
      <c r="J7" s="89" t="s">
        <v>168</v>
      </c>
      <c r="K7" s="88" t="s">
        <v>92</v>
      </c>
      <c r="L7" s="88" t="s">
        <v>96</v>
      </c>
      <c r="M7" s="88" t="s">
        <v>106</v>
      </c>
      <c r="N7" s="88" t="s">
        <v>169</v>
      </c>
      <c r="O7" s="88" t="s">
        <v>170</v>
      </c>
      <c r="P7" s="90"/>
    </row>
    <row r="8" customFormat="false" ht="19.5" hidden="false" customHeight="true" outlineLevel="0" collapsed="false">
      <c r="B8" s="91" t="n">
        <f aca="false">COUNTA('01.cronograma'!$A10:$A29)</f>
        <v>20</v>
      </c>
      <c r="C8" s="92" t="n">
        <f aca="false">COUNTIF('01.cronograma'!$D:$D, "*Anual*")</f>
        <v>11</v>
      </c>
      <c r="D8" s="92" t="n">
        <f aca="false">COUNTIF('01.cronograma'!$D:D, "*Trimestral*")</f>
        <v>2</v>
      </c>
      <c r="E8" s="92" t="n">
        <f aca="false">COUNTIF('01.cronograma'!$D:D, "*Mensal*")</f>
        <v>0</v>
      </c>
      <c r="F8" s="92" t="n">
        <f aca="false">COUNTIF('01.cronograma'!$D:D, "*Quinzenal*")</f>
        <v>4</v>
      </c>
      <c r="G8" s="92" t="n">
        <f aca="false">COUNTIF('01.cronograma'!$D:D, "*Semanal*")</f>
        <v>2</v>
      </c>
      <c r="H8" s="92" t="n">
        <f aca="false">SUM('01.cronograma'!$I$10:$I102)</f>
        <v>150</v>
      </c>
      <c r="I8" s="92" t="n">
        <f aca="false">SUM('01.cronograma'!J10:J208)</f>
        <v>3672</v>
      </c>
      <c r="J8" s="93" t="n">
        <f aca="false">'03.estatistica'!I8/'01.cronograma'!D5</f>
        <v>7.32934131736527</v>
      </c>
      <c r="K8" s="92" t="n">
        <f aca="false">COUNTIF('01.cronograma'!$G:$G, "*pe*")</f>
        <v>8</v>
      </c>
      <c r="L8" s="92" t="n">
        <f aca="false">COUNTIF('01.cronograma'!$G:$G, "*1*")</f>
        <v>12</v>
      </c>
      <c r="M8" s="92" t="n">
        <f aca="false">COUNTIF('01.cronograma'!$G:$G, "*2*")</f>
        <v>10</v>
      </c>
      <c r="N8" s="92" t="n">
        <f aca="false">COUNTIF('01.cronograma'!$G:$G, "*3*")</f>
        <v>9</v>
      </c>
      <c r="O8" s="92" t="n">
        <f aca="false">COUNTIF('01.cronograma'!$G10:$G1995, "*ES*")</f>
        <v>1</v>
      </c>
      <c r="P8" s="90"/>
    </row>
    <row r="9" customFormat="false" ht="25.5" hidden="false" customHeight="true" outlineLevel="0" collapsed="false">
      <c r="B9" s="88" t="s">
        <v>71</v>
      </c>
      <c r="C9" s="88" t="s">
        <v>110</v>
      </c>
      <c r="D9" s="88" t="s">
        <v>100</v>
      </c>
      <c r="E9" s="88" t="s">
        <v>115</v>
      </c>
      <c r="F9" s="88" t="s">
        <v>90</v>
      </c>
      <c r="G9" s="88" t="s">
        <v>80</v>
      </c>
      <c r="H9" s="88" t="s">
        <v>73</v>
      </c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</row>
    <row r="10" customFormat="false" ht="19.5" hidden="false" customHeight="true" outlineLevel="0" collapsed="false">
      <c r="A10" s="86" t="s">
        <v>171</v>
      </c>
      <c r="B10" s="92" t="n">
        <f aca="false">COUNTIF('01.cronograma'!$C:$C, B9)</f>
        <v>10</v>
      </c>
      <c r="C10" s="92" t="n">
        <f aca="false">COUNTIF('01.cronograma'!$C:$C, C9)</f>
        <v>2</v>
      </c>
      <c r="D10" s="92" t="n">
        <f aca="false">COUNTIF('01.cronograma'!$C:$C, D9)</f>
        <v>2</v>
      </c>
      <c r="E10" s="92" t="n">
        <f aca="false">COUNTIF('01.cronograma'!$C:$C, E9)</f>
        <v>2</v>
      </c>
      <c r="F10" s="92" t="n">
        <f aca="false">COUNTIF('01.cronograma'!$C:$C, F9)</f>
        <v>4</v>
      </c>
      <c r="G10" s="92" t="n">
        <f aca="false">COUNTIF('01.cronograma'!$E:$E, G9)</f>
        <v>8</v>
      </c>
      <c r="H10" s="92" t="n">
        <f aca="false">COUNTIF('01.cronograma'!$E:$E, H9)</f>
        <v>11</v>
      </c>
    </row>
    <row r="11" customFormat="false" ht="19.5" hidden="false" customHeight="true" outlineLevel="0" collapsed="false">
      <c r="A11" s="86" t="s">
        <v>72</v>
      </c>
      <c r="L11" s="94"/>
      <c r="M11" s="94"/>
    </row>
    <row r="12" customFormat="false" ht="19.5" hidden="false" customHeight="true" outlineLevel="0" collapsed="false">
      <c r="A12" s="86" t="s">
        <v>101</v>
      </c>
      <c r="B12" s="95" t="s">
        <v>172</v>
      </c>
      <c r="H12" s="95" t="s">
        <v>10</v>
      </c>
    </row>
    <row r="13" customFormat="false" ht="19.5" hidden="false" customHeight="true" outlineLevel="0" collapsed="false">
      <c r="A13" s="86" t="s">
        <v>165</v>
      </c>
    </row>
    <row r="14" customFormat="false" ht="19.5" hidden="false" customHeight="true" outlineLevel="0" collapsed="false">
      <c r="A14" s="86" t="s">
        <v>91</v>
      </c>
    </row>
    <row r="15" customFormat="false" ht="19.5" hidden="false" customHeight="true" outlineLevel="0" collapsed="false">
      <c r="A15" s="86" t="s">
        <v>118</v>
      </c>
    </row>
    <row r="17" customFormat="false" ht="19.5" hidden="false" customHeight="true" outlineLevel="0" collapsed="false">
      <c r="A17" s="86" t="s">
        <v>173</v>
      </c>
      <c r="B17" s="96"/>
      <c r="C17" s="96"/>
      <c r="D17" s="96"/>
      <c r="E17" s="96"/>
    </row>
    <row r="18" customFormat="false" ht="19.5" hidden="false" customHeight="true" outlineLevel="0" collapsed="false">
      <c r="A18" s="86" t="s">
        <v>20</v>
      </c>
      <c r="B18" s="96"/>
      <c r="C18" s="96"/>
      <c r="D18" s="96"/>
      <c r="E18" s="96"/>
    </row>
    <row r="19" customFormat="false" ht="19.5" hidden="false" customHeight="true" outlineLevel="0" collapsed="false">
      <c r="A19" s="86" t="s">
        <v>22</v>
      </c>
      <c r="B19" s="96"/>
      <c r="C19" s="96"/>
      <c r="D19" s="96"/>
      <c r="E19" s="96"/>
    </row>
    <row r="21" customFormat="false" ht="19.5" hidden="false" customHeight="true" outlineLevel="0" collapsed="false">
      <c r="A21" s="86" t="s">
        <v>92</v>
      </c>
      <c r="B21" s="96"/>
      <c r="C21" s="96"/>
      <c r="D21" s="96"/>
      <c r="E21" s="96"/>
    </row>
    <row r="22" customFormat="false" ht="19.5" hidden="false" customHeight="true" outlineLevel="0" collapsed="false">
      <c r="A22" s="86" t="s">
        <v>96</v>
      </c>
      <c r="B22" s="96"/>
      <c r="C22" s="96"/>
      <c r="D22" s="96"/>
      <c r="E22" s="96"/>
    </row>
    <row r="23" customFormat="false" ht="19.5" hidden="false" customHeight="true" outlineLevel="0" collapsed="false">
      <c r="A23" s="86" t="s">
        <v>106</v>
      </c>
      <c r="B23" s="96"/>
      <c r="C23" s="96"/>
      <c r="D23" s="96"/>
      <c r="E23" s="96"/>
    </row>
    <row r="24" customFormat="false" ht="19.5" hidden="false" customHeight="true" outlineLevel="0" collapsed="false">
      <c r="A24" s="86" t="s">
        <v>169</v>
      </c>
      <c r="B24" s="96"/>
      <c r="C24" s="96"/>
      <c r="D24" s="96"/>
      <c r="E24" s="96"/>
    </row>
    <row r="25" customFormat="false" ht="19.5" hidden="false" customHeight="true" outlineLevel="0" collapsed="false">
      <c r="A25" s="86" t="s">
        <v>170</v>
      </c>
      <c r="B25" s="96"/>
      <c r="C25" s="96"/>
      <c r="D25" s="96"/>
      <c r="E25" s="96"/>
    </row>
    <row r="26" customFormat="false" ht="19.5" hidden="false" customHeight="true" outlineLevel="0" collapsed="false">
      <c r="A26" s="86" t="s">
        <v>174</v>
      </c>
      <c r="B26" s="96"/>
      <c r="C26" s="96"/>
      <c r="D26" s="96"/>
      <c r="E26" s="96"/>
    </row>
    <row r="28" customFormat="false" ht="19.5" hidden="false" customHeight="true" outlineLevel="0" collapsed="false">
      <c r="A28" s="86" t="n">
        <v>500</v>
      </c>
    </row>
    <row r="30" customFormat="false" ht="19.5" hidden="false" customHeight="true" outlineLevel="0" collapsed="false">
      <c r="B30" s="95" t="s">
        <v>175</v>
      </c>
      <c r="H30" s="95" t="s">
        <v>12</v>
      </c>
    </row>
  </sheetData>
  <sheetProtection algorithmName="SHA-512" hashValue="/sYTw6CUunGH84NIofaXBq35n7est6466Rin+sqAm/X2mMZiluUN9GrOrCdAo2EpYeCQyMVf7Xc7OO69wsg7vw==" saltValue="peFLbPFWx3pBQ7FXKgwjlw==" spinCount="100000" sheet="true" objects="true" scenarios="true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2417472-c36c-41dc-9341-a4fcd53fefdb">
      <Terms xmlns="http://schemas.microsoft.com/office/infopath/2007/PartnerControls"/>
    </lcf76f155ced4ddcb4097134ff3c332f>
    <TaxCatchAll xmlns="83876845-a1ac-4e63-b9ad-cc4ed686653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45FAB348F6D04A98BE6ADB0E5C9164" ma:contentTypeVersion="13" ma:contentTypeDescription="Criar um novo documento." ma:contentTypeScope="" ma:versionID="174f267c3b22a49894d2e3f5ca44684b">
  <xsd:schema xmlns:xsd="http://www.w3.org/2001/XMLSchema" xmlns:xs="http://www.w3.org/2001/XMLSchema" xmlns:p="http://schemas.microsoft.com/office/2006/metadata/properties" xmlns:ns2="32417472-c36c-41dc-9341-a4fcd53fefdb" xmlns:ns3="83876845-a1ac-4e63-b9ad-cc4ed6866538" targetNamespace="http://schemas.microsoft.com/office/2006/metadata/properties" ma:root="true" ma:fieldsID="bf8c0f95b291caf225ea4cc10af7be9e" ns2:_="" ns3:_="">
    <xsd:import namespace="32417472-c36c-41dc-9341-a4fcd53fefdb"/>
    <xsd:import namespace="83876845-a1ac-4e63-b9ad-cc4ed68665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417472-c36c-41dc-9341-a4fcd53fef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m" ma:readOnly="false" ma:fieldId="{5cf76f15-5ced-4ddc-b409-7134ff3c332f}" ma:taxonomyMulti="true" ma:sspId="3b4880d6-c743-4c22-8487-ce87ce1aa7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876845-a1ac-4e63-b9ad-cc4ed686653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b83cadf-01ca-491f-9ba3-3c8653ac89f8}" ma:internalName="TaxCatchAll" ma:showField="CatchAllData" ma:web="83876845-a1ac-4e63-b9ad-cc4ed68665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011C5E-5FB8-4692-9E92-9C833E326DAE}">
  <ds:schemaRefs>
    <ds:schemaRef ds:uri="http://purl.org/dc/dcmitype/"/>
    <ds:schemaRef ds:uri="32417472-c36c-41dc-9341-a4fcd53fefdb"/>
    <ds:schemaRef ds:uri="http://purl.org/dc/elements/1.1/"/>
    <ds:schemaRef ds:uri="http://schemas.microsoft.com/office/2006/metadata/properties"/>
    <ds:schemaRef ds:uri="83876845-a1ac-4e63-b9ad-cc4ed6866538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AEEB318-9431-49C3-8FA1-1FD34A3FC4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A8609B-8887-4AA0-A957-29AC967DB2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417472-c36c-41dc-9341-a4fcd53fefdb"/>
    <ds:schemaRef ds:uri="83876845-a1ac-4e63-b9ad-cc4ed68665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LibreOffice/25.2.5.2$Windows_X86_64 LibreOffice_project/03d19516eb2e1dd5d4ccd751a0d6f35f35e08022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2022-06-01T08:55:56Z</dcterms:created>
  <dc:creator>ME | Rede de Bibliotecas Escolares</dc:creator>
  <dc:description/>
  <dc:language>pt-PT</dc:language>
  <cp:lastModifiedBy/>
  <dcterms:modified xsi:type="dcterms:W3CDTF">2025-07-21T19:45:19Z</dcterms:modified>
  <cp:revision>8</cp:revision>
  <dc:subject/>
  <dc:title>aLer+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0x0101008145FAB348F6D04A98BE6ADB0E5C9164</vt:lpwstr>
  </property>
  <property fmtid="{D5CDD505-2E9C-101B-9397-08002B2CF9AE}" pid="3" name="KTEDDL1">
    <vt:lpwstr>'Dados'!$A$15:$A$20-T, TLS</vt:lpwstr>
  </property>
  <property fmtid="{D5CDD505-2E9C-101B-9397-08002B2CF9AE}" pid="4" name="MediaServiceImageTags">
    <vt:lpwstr/>
  </property>
</Properties>
</file>